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S:\MoBa\Listen\"/>
    </mc:Choice>
  </mc:AlternateContent>
  <xr:revisionPtr revIDLastSave="0" documentId="13_ncr:1_{5A776EB9-416B-4E73-9356-619CC7506490}" xr6:coauthVersionLast="47" xr6:coauthVersionMax="47" xr10:uidLastSave="{00000000-0000-0000-0000-000000000000}"/>
  <bookViews>
    <workbookView xWindow="39400" yWindow="0" windowWidth="35770" windowHeight="19330" xr2:uid="{7F1002BF-919A-4D67-8F92-6DB609B22155}"/>
  </bookViews>
  <sheets>
    <sheet name="TOTAL" sheetId="6" r:id="rId1"/>
    <sheet name="Fleischmann" sheetId="11" r:id="rId2"/>
    <sheet name="HAG" sheetId="8" r:id="rId3"/>
    <sheet name="Lima" sheetId="10" r:id="rId4"/>
    <sheet name="Märklin" sheetId="3" r:id="rId5"/>
    <sheet name="Messing" sheetId="4" r:id="rId6"/>
    <sheet name="PIKO" sheetId="7" r:id="rId7"/>
    <sheet name="ROCO" sheetId="1" r:id="rId8"/>
    <sheet name="Trix" sheetId="5" r:id="rId9"/>
    <sheet name="Andere" sheetId="2" r:id="rId1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30" i="2" l="1"/>
  <c r="A20" i="5"/>
  <c r="A66" i="1"/>
  <c r="A42" i="7"/>
  <c r="A38" i="4"/>
  <c r="A69" i="3"/>
  <c r="A24" i="10"/>
  <c r="A337" i="8"/>
  <c r="A17" i="11"/>
  <c r="D62" i="3"/>
  <c r="E8" i="6" s="1"/>
  <c r="D61" i="3"/>
  <c r="D8" i="6" s="1"/>
  <c r="D324" i="8"/>
  <c r="E6" i="6" s="1"/>
  <c r="D323" i="8"/>
  <c r="D6" i="6" s="1"/>
  <c r="C11" i="11"/>
  <c r="B5" i="6" s="1"/>
  <c r="G1" i="11"/>
  <c r="C30" i="4"/>
  <c r="B9" i="6" s="1"/>
  <c r="E15" i="6" l="1"/>
  <c r="D15" i="10"/>
  <c r="B7" i="6" s="1"/>
  <c r="H1" i="10"/>
  <c r="C322" i="8"/>
  <c r="B6" i="6" s="1"/>
  <c r="I1" i="3"/>
  <c r="G1" i="6"/>
  <c r="G1" i="4"/>
  <c r="H1" i="8"/>
  <c r="D31" i="7"/>
  <c r="B10" i="6" s="1"/>
  <c r="H1" i="7"/>
  <c r="G1" i="1"/>
  <c r="H1" i="5"/>
  <c r="G1" i="2"/>
  <c r="C24" i="2"/>
  <c r="B13" i="6" s="1"/>
  <c r="D11" i="5"/>
  <c r="B12" i="6" s="1"/>
  <c r="C55" i="1" l="1"/>
  <c r="B11" i="6" s="1"/>
  <c r="C60" i="3"/>
  <c r="B8" i="6" s="1"/>
  <c r="B15" i="6" l="1"/>
</calcChain>
</file>

<file path=xl/sharedStrings.xml><?xml version="1.0" encoding="utf-8"?>
<sst xmlns="http://schemas.openxmlformats.org/spreadsheetml/2006/main" count="2766" uniqueCount="592">
  <si>
    <t>Roco</t>
  </si>
  <si>
    <t>AC</t>
  </si>
  <si>
    <t>DC</t>
  </si>
  <si>
    <t>Hersteller</t>
  </si>
  <si>
    <t>Art.Nr.1</t>
  </si>
  <si>
    <t>Art.Nr.2</t>
  </si>
  <si>
    <t>Typ</t>
  </si>
  <si>
    <t>AC/DC</t>
  </si>
  <si>
    <t>Decoder</t>
  </si>
  <si>
    <t>Betriebsnr.</t>
  </si>
  <si>
    <t>Märklin</t>
  </si>
  <si>
    <t>mfx</t>
  </si>
  <si>
    <t>HAG</t>
  </si>
  <si>
    <t>Trix</t>
  </si>
  <si>
    <t xml:space="preserve"> = verifiziert</t>
  </si>
  <si>
    <t>grün</t>
  </si>
  <si>
    <t>schwarz</t>
  </si>
  <si>
    <t>* = Betriebsnummern sind relativ, es wurden meistens mehrere Original-Loks  umgemalt</t>
  </si>
  <si>
    <t>Camouflage</t>
  </si>
  <si>
    <t>TOTAL:</t>
  </si>
  <si>
    <t>ANZAHL:</t>
  </si>
  <si>
    <t>TOTAL</t>
  </si>
  <si>
    <t>braun</t>
  </si>
  <si>
    <t>weiss</t>
  </si>
  <si>
    <t>gold</t>
  </si>
  <si>
    <t>blau</t>
  </si>
  <si>
    <t>Farbe</t>
  </si>
  <si>
    <t>Bemerkungen</t>
  </si>
  <si>
    <t>rot</t>
  </si>
  <si>
    <t>gelb</t>
  </si>
  <si>
    <t>chrom</t>
  </si>
  <si>
    <t>Andere</t>
  </si>
  <si>
    <t>Messing Ae 6/6 H0</t>
  </si>
  <si>
    <t>Trix Ae 6/6 (Spur H0, DC)</t>
  </si>
  <si>
    <t>Roco Ae 6/6</t>
  </si>
  <si>
    <t>PIKO</t>
  </si>
  <si>
    <t>PIKO Ae 6/6</t>
  </si>
  <si>
    <t>Märklin Ae 6/6 (Spur H0)</t>
  </si>
  <si>
    <t>Ae 6/6</t>
  </si>
  <si>
    <t>Städtelok Altdorf</t>
  </si>
  <si>
    <t>Kantonslok Neuchâtel</t>
  </si>
  <si>
    <t>Kantonslok Luzern</t>
  </si>
  <si>
    <t>Kantonslok Graubünden</t>
  </si>
  <si>
    <t>Kantonslok Basel-Land</t>
  </si>
  <si>
    <t>Kantonslok Genève</t>
  </si>
  <si>
    <t>Kantonslok Bern</t>
  </si>
  <si>
    <t>Städtelok Basel</t>
  </si>
  <si>
    <t>Sondermodelle 700 Jahre CH</t>
  </si>
  <si>
    <t>Städtelok Zürich</t>
  </si>
  <si>
    <t>Städtelok Schaffhausen</t>
  </si>
  <si>
    <t>Städtelok Frauenfeld</t>
  </si>
  <si>
    <t>Kantonslok Fribourg</t>
  </si>
  <si>
    <t>Städtelok Luzern</t>
  </si>
  <si>
    <t>Städtelok Stans</t>
  </si>
  <si>
    <t>610 508-4</t>
  </si>
  <si>
    <t>blau/rot</t>
  </si>
  <si>
    <t>Städtelok Wettingen</t>
  </si>
  <si>
    <t>Kantonslok Baselland</t>
  </si>
  <si>
    <t>Städtelok Arth-Goldau</t>
  </si>
  <si>
    <t>Kantonslok Zürich</t>
  </si>
  <si>
    <t>Doppelpack Replika, HLA</t>
  </si>
  <si>
    <t>Kantonslok Basel</t>
  </si>
  <si>
    <t>610 500-1</t>
  </si>
  <si>
    <t>Städtelok Landquart</t>
  </si>
  <si>
    <t>Kantonslok Schwyz</t>
  </si>
  <si>
    <t>Städtelok Langnau i.E.</t>
  </si>
  <si>
    <t>610 492-1</t>
  </si>
  <si>
    <t>Städtelok Erstfeld</t>
  </si>
  <si>
    <t>Städtelok Göschenen</t>
  </si>
  <si>
    <t>Städtelok Olten</t>
  </si>
  <si>
    <t>Kantonslok Aargau</t>
  </si>
  <si>
    <t xml:space="preserve"> </t>
  </si>
  <si>
    <t>Bemerkungen 2</t>
  </si>
  <si>
    <t>auch diverse andere Wappen mit gleicher BN</t>
  </si>
  <si>
    <t>Delta</t>
  </si>
  <si>
    <t>mfx+</t>
  </si>
  <si>
    <t>C-Sinus</t>
  </si>
  <si>
    <t>HLA, 999 Exemplare</t>
  </si>
  <si>
    <t>HLA</t>
  </si>
  <si>
    <t>gealtert</t>
  </si>
  <si>
    <t>Cargo, 999 Exemplare 125 Jahre Gotthard</t>
  </si>
  <si>
    <t>Doppelpack 50 Jahre Ae 6/6</t>
  </si>
  <si>
    <t>Zugpackung Zürcher Nahverkehr</t>
  </si>
  <si>
    <t>Ae 610</t>
  </si>
  <si>
    <t>Kantonslok Obwalden</t>
  </si>
  <si>
    <t>Kantonslok Wallis</t>
  </si>
  <si>
    <t>Städtelok Yverdon</t>
  </si>
  <si>
    <t>10 verschiedene Wappen &amp; Nummern beiliegend</t>
  </si>
  <si>
    <t>SWIMO</t>
  </si>
  <si>
    <t>Lima</t>
  </si>
  <si>
    <t>orange/weiss</t>
  </si>
  <si>
    <t>Fantasielok</t>
  </si>
  <si>
    <t>610 439-2</t>
  </si>
  <si>
    <t>Cargo Landquart</t>
  </si>
  <si>
    <t>Anzahl bekannte Ae 6/6 in Spur H0</t>
  </si>
  <si>
    <t>Piko</t>
  </si>
  <si>
    <t>DC Sound</t>
  </si>
  <si>
    <t>610 487-1</t>
  </si>
  <si>
    <t xml:space="preserve">DC </t>
  </si>
  <si>
    <t>Cargo Langenthal, noch nicht ausgeliefert</t>
  </si>
  <si>
    <t>Städtelok Lausanne, noch nicht ausgeliefert</t>
  </si>
  <si>
    <t>Städtelok Thun</t>
  </si>
  <si>
    <t>610 519-1</t>
  </si>
  <si>
    <t>Cargo Giubiasco</t>
  </si>
  <si>
    <t>Städtelok Oerlikon</t>
  </si>
  <si>
    <t>Kantonslok Ticino</t>
  </si>
  <si>
    <t>DC Sond</t>
  </si>
  <si>
    <t>AC Sound</t>
  </si>
  <si>
    <t>ESU</t>
  </si>
  <si>
    <t>Cargo Langenthal</t>
  </si>
  <si>
    <t>LokSound 5</t>
  </si>
  <si>
    <t>Städtelok Lausanne</t>
  </si>
  <si>
    <t xml:space="preserve">AC </t>
  </si>
  <si>
    <t>Winterthur, mit HAG-Logo</t>
  </si>
  <si>
    <t>Uri</t>
  </si>
  <si>
    <t>Bern</t>
  </si>
  <si>
    <t>Toblerone</t>
  </si>
  <si>
    <t>11108-31</t>
  </si>
  <si>
    <t>11109-31</t>
  </si>
  <si>
    <t>11111-31</t>
  </si>
  <si>
    <t>11127-31</t>
  </si>
  <si>
    <t>610 427-7</t>
  </si>
  <si>
    <t>610 442-6</t>
  </si>
  <si>
    <t>11049-31</t>
  </si>
  <si>
    <t>M-11100-31</t>
  </si>
  <si>
    <t>S-11131-31</t>
  </si>
  <si>
    <t>S-11132-31</t>
  </si>
  <si>
    <t>S-11136-31</t>
  </si>
  <si>
    <t>S-11142-31</t>
  </si>
  <si>
    <t>S-11143-31</t>
  </si>
  <si>
    <t>rot/crème</t>
  </si>
  <si>
    <t>blau/crème</t>
  </si>
  <si>
    <t>gelb/blau</t>
  </si>
  <si>
    <t>gold/blau</t>
  </si>
  <si>
    <t>Kantonslok Glarus</t>
  </si>
  <si>
    <t>Kantonslok Uri</t>
  </si>
  <si>
    <t>Cargo Erstfeld</t>
  </si>
  <si>
    <t>Bern, x/6</t>
  </si>
  <si>
    <t>Cargo Bern x/12</t>
  </si>
  <si>
    <t>Kantonslok Basel Stadt</t>
  </si>
  <si>
    <t>Kantonslok Zug Historic UIC</t>
  </si>
  <si>
    <t>S-11144-31</t>
  </si>
  <si>
    <t>chrom/blau</t>
  </si>
  <si>
    <t>610 446-7</t>
  </si>
  <si>
    <t>S-11145-31</t>
  </si>
  <si>
    <t>610 432-7</t>
  </si>
  <si>
    <t>S-11150-31</t>
  </si>
  <si>
    <t>gold/rot</t>
  </si>
  <si>
    <t>S-11151-31</t>
  </si>
  <si>
    <t>Porrentruy</t>
  </si>
  <si>
    <t>Zofingen</t>
  </si>
  <si>
    <t>S-11156-31</t>
  </si>
  <si>
    <t>S-11157-31</t>
  </si>
  <si>
    <t>schwarz-verchromt/rot</t>
  </si>
  <si>
    <t>schwarz-verchromt/blau</t>
  </si>
  <si>
    <t>S-11149-31</t>
  </si>
  <si>
    <t>gold/schwarz</t>
  </si>
  <si>
    <t>rot/blau</t>
  </si>
  <si>
    <t>610 447-5</t>
  </si>
  <si>
    <t>Cargo Lausanne</t>
  </si>
  <si>
    <t>610 463-2</t>
  </si>
  <si>
    <t>Cargo Göschenen</t>
  </si>
  <si>
    <t>610 482-2</t>
  </si>
  <si>
    <t>Cargo Delémont</t>
  </si>
  <si>
    <t>610 496-3</t>
  </si>
  <si>
    <t>Cargo Will</t>
  </si>
  <si>
    <t>Cargo Wettingen</t>
  </si>
  <si>
    <t>610 090-3</t>
  </si>
  <si>
    <t>610 486-3</t>
  </si>
  <si>
    <t>Cargo Burgdorf</t>
  </si>
  <si>
    <t>610 489-7</t>
  </si>
  <si>
    <t>Cargo Airolo</t>
  </si>
  <si>
    <t>Cargo Schaffhausen</t>
  </si>
  <si>
    <t>Cargo Rotkreuz, x/1</t>
  </si>
  <si>
    <t>610 420-2</t>
  </si>
  <si>
    <t>Cargo Appenzell</t>
  </si>
  <si>
    <t>Kantonslok Nidwalden</t>
  </si>
  <si>
    <t>purpur</t>
  </si>
  <si>
    <t>S-11140-31</t>
  </si>
  <si>
    <t>S-11137-31</t>
  </si>
  <si>
    <t>Farbtest, x/1</t>
  </si>
  <si>
    <t>hellgrün</t>
  </si>
  <si>
    <t>S-11158-31</t>
  </si>
  <si>
    <t>S-11159-31</t>
  </si>
  <si>
    <t>S-11160-31</t>
  </si>
  <si>
    <t>S-11163-31</t>
  </si>
  <si>
    <t>S-11164-31</t>
  </si>
  <si>
    <t>goldfarbig</t>
  </si>
  <si>
    <t>S-11165-31</t>
  </si>
  <si>
    <t>violett</t>
  </si>
  <si>
    <t>S-11166-31</t>
  </si>
  <si>
    <t>rosé</t>
  </si>
  <si>
    <t>S-11167-31</t>
  </si>
  <si>
    <t>Städtelok Emmen</t>
  </si>
  <si>
    <t>S-11147-31</t>
  </si>
  <si>
    <t>Anmerkungen:</t>
  </si>
  <si>
    <t xml:space="preserve"> - Es werden nur die Loks AC Loks (-30 oder -31) dokumentiert, aber es ist/war jeweils auch -20, -21, -22 und -32 erhältlich</t>
  </si>
  <si>
    <t xml:space="preserve"> - die zwei Zahlen hinter der alten Artikelnummern ist die sog. UNUM-Numerierung (nicht offiziell, hat HAG nie verwendet) </t>
  </si>
  <si>
    <t>tarnfarbe</t>
  </si>
  <si>
    <t>Kantonslok Basel-Land, x/1</t>
  </si>
  <si>
    <t>Kantonslok Aargau, Farbtest, gealtert, x/1</t>
  </si>
  <si>
    <t>Städtelok Olten, x/6</t>
  </si>
  <si>
    <t>Städtelok Chur, x/4</t>
  </si>
  <si>
    <t>Städtelok Nyon, Sonderserie, x/8</t>
  </si>
  <si>
    <t>Städtelok Sargans, Farbvariante, x/5</t>
  </si>
  <si>
    <t>Farbmuster, x/1</t>
  </si>
  <si>
    <t>schwarzverchromt</t>
  </si>
  <si>
    <t>S-11133-31</t>
  </si>
  <si>
    <t>S-11134-31</t>
  </si>
  <si>
    <t>hellgelb</t>
  </si>
  <si>
    <t>S-11148-31</t>
  </si>
  <si>
    <t xml:space="preserve">orange </t>
  </si>
  <si>
    <t>bunt</t>
  </si>
  <si>
    <t>S-11509-31</t>
  </si>
  <si>
    <t>S-11529-31</t>
  </si>
  <si>
    <t>Städtelok Göschen, x/1</t>
  </si>
  <si>
    <t>Set Simplon Trio</t>
  </si>
  <si>
    <t>Set Städtelok Lyss, mit 4 Kesselwagen</t>
  </si>
  <si>
    <t>Set Städtelok Rheinfelden, gealtert, mit 4 Kesselwagen</t>
  </si>
  <si>
    <t>Set Städtelok Rheinfelden, gealtert, mit 4 Kesselwagen, x/5</t>
  </si>
  <si>
    <t>Set Städtelok Rheinfelden, mit 4 Kesselwagen</t>
  </si>
  <si>
    <t>Set Städtelok Romanshorn, gealtert, mit 4 Kesselwagen</t>
  </si>
  <si>
    <t>Winterthur, ohne HAG-Logo, x/27</t>
  </si>
  <si>
    <t>Kantonslok Vaud</t>
  </si>
  <si>
    <t>Kantonslok Thurgau</t>
  </si>
  <si>
    <t>Kantonslok Solothurn</t>
  </si>
  <si>
    <t>Kantonslok Zug</t>
  </si>
  <si>
    <t>lindengrün</t>
  </si>
  <si>
    <t>Kantonslok Ticino, Friho</t>
  </si>
  <si>
    <t>Kantonslok Uri, Friho</t>
  </si>
  <si>
    <t>Kantonslok Uri, Wappen für 10 Kantone beiliegend</t>
  </si>
  <si>
    <t>Kantonslok Bern, Wappen für 10 Kantone beiliegend</t>
  </si>
  <si>
    <t>Schwyz</t>
  </si>
  <si>
    <t>Kantonslok Schwyz, Wappen für 10 Kantone beiliegend</t>
  </si>
  <si>
    <t>Kantonslok Schwyz, x/60</t>
  </si>
  <si>
    <t>Custom painted</t>
  </si>
  <si>
    <t>Städtelok Montreux</t>
  </si>
  <si>
    <t>Städtelok Payerne</t>
  </si>
  <si>
    <t>Städtelok Zug</t>
  </si>
  <si>
    <t>Kantonslok Appenzell i.R</t>
  </si>
  <si>
    <t>Kantonslok ohne BN und Wappen</t>
  </si>
  <si>
    <t>Kantonslok Zug, x/1</t>
  </si>
  <si>
    <t xml:space="preserve"> - alle Details siehe http://datenbank.hag.swiss</t>
  </si>
  <si>
    <t>Kantonslok Jura</t>
  </si>
  <si>
    <t>Relais</t>
  </si>
  <si>
    <t>Zugpackung Holztransport</t>
  </si>
  <si>
    <t xml:space="preserve">               </t>
  </si>
  <si>
    <t>Motor</t>
  </si>
  <si>
    <t>LFCM</t>
  </si>
  <si>
    <t>DCM</t>
  </si>
  <si>
    <t>elekt. Umschalter</t>
  </si>
  <si>
    <t>Mittelmotor</t>
  </si>
  <si>
    <t>Startset mit Re 460 und Mobile Station</t>
  </si>
  <si>
    <t>Startset mit Re 460 und CS1</t>
  </si>
  <si>
    <t>Mega Startset mit Ae 8/14 und CS1</t>
  </si>
  <si>
    <t>Mega Startset mit Re 465 und CS2</t>
  </si>
  <si>
    <t>Startset mit MS2</t>
  </si>
  <si>
    <t>Sondermodelle 700 Jahre CH, gealtert</t>
  </si>
  <si>
    <t>ESU V4</t>
  </si>
  <si>
    <t>Städtelok Rotkreuz</t>
  </si>
  <si>
    <t>grün/vergoldet</t>
  </si>
  <si>
    <t>orange</t>
  </si>
  <si>
    <t>Städtelok Visp</t>
  </si>
  <si>
    <t>Städtelok Biel</t>
  </si>
  <si>
    <t>Städtelok Bellinzona</t>
  </si>
  <si>
    <t>Städtelok Ville de Genève</t>
  </si>
  <si>
    <t>Städtelok Romanshorn</t>
  </si>
  <si>
    <t>Städtelok Horgen</t>
  </si>
  <si>
    <t>Städtelok Giubiasco</t>
  </si>
  <si>
    <t>Städtelok Schaffhausen, Sonderserie, x/22</t>
  </si>
  <si>
    <t>Städtelok La Chaux-de-Fonds (ev. nicht produziert)</t>
  </si>
  <si>
    <t>Kantonslok St. Gallen</t>
  </si>
  <si>
    <t>Kantonslok Schaffhausen (ev. nicht produziert)</t>
  </si>
  <si>
    <t>Kantonslok Basel-Stadt</t>
  </si>
  <si>
    <t>Kantonslok Appenzell AR</t>
  </si>
  <si>
    <t>Kantonslok Appenzell AR, x/1</t>
  </si>
  <si>
    <t>Fleischmann</t>
  </si>
  <si>
    <t>Set Städtelok Wohlen, mit 4 Panzerwagen</t>
  </si>
  <si>
    <t>Set Camouflage, mit 4 Panzerwagen</t>
  </si>
  <si>
    <t>11089-32</t>
  </si>
  <si>
    <t xml:space="preserve"> -21,-22,-31,-32</t>
  </si>
  <si>
    <t>Städtelok Sarnnen</t>
  </si>
  <si>
    <t>Städtelok Baar</t>
  </si>
  <si>
    <t>Städtelok Lugano</t>
  </si>
  <si>
    <t>Städtelok Nyon</t>
  </si>
  <si>
    <t>Städtelok Chur</t>
  </si>
  <si>
    <t>Städtelok Sarnen</t>
  </si>
  <si>
    <t>S-11182</t>
  </si>
  <si>
    <t>Städtelok Brunnen</t>
  </si>
  <si>
    <t>Städtelok Buchs SG</t>
  </si>
  <si>
    <t>Städtelok Burgdorf</t>
  </si>
  <si>
    <t>Städtelok Sierre</t>
  </si>
  <si>
    <t>Städtelok Glarus</t>
  </si>
  <si>
    <t>Städtelok Pratteln</t>
  </si>
  <si>
    <t>M-11100</t>
  </si>
  <si>
    <t>S-11113</t>
  </si>
  <si>
    <t xml:space="preserve"> -21,-31</t>
  </si>
  <si>
    <t>S-11139</t>
  </si>
  <si>
    <t>S-11128</t>
  </si>
  <si>
    <t>S-11503</t>
  </si>
  <si>
    <t>S-11154</t>
  </si>
  <si>
    <t>S-11141</t>
  </si>
  <si>
    <t>S-11155</t>
  </si>
  <si>
    <t>S-11152</t>
  </si>
  <si>
    <t>S-11153</t>
  </si>
  <si>
    <t>M-11100-32</t>
  </si>
  <si>
    <t>hellblau</t>
  </si>
  <si>
    <t>oliv</t>
  </si>
  <si>
    <t xml:space="preserve"> -31,-32</t>
  </si>
  <si>
    <t>silber</t>
  </si>
  <si>
    <t>S-11135</t>
  </si>
  <si>
    <t>S-11138</t>
  </si>
  <si>
    <t>S-11138b</t>
  </si>
  <si>
    <t>S-11509</t>
  </si>
  <si>
    <t>schwarz-verzinkt</t>
  </si>
  <si>
    <t>Städtelok Delémont</t>
  </si>
  <si>
    <t>Städtelok Will</t>
  </si>
  <si>
    <t>11022b</t>
  </si>
  <si>
    <t>Städtelok Vallorbe</t>
  </si>
  <si>
    <t xml:space="preserve"> -20,-31</t>
  </si>
  <si>
    <t xml:space="preserve"> -20,-30</t>
  </si>
  <si>
    <t xml:space="preserve"> -20,-31,-32</t>
  </si>
  <si>
    <t xml:space="preserve"> -20,-21,-22,-31,-32</t>
  </si>
  <si>
    <t xml:space="preserve"> -20,-30,-31</t>
  </si>
  <si>
    <t>Städtelok La Chaux-de-Fonds</t>
  </si>
  <si>
    <t>Städtelok Biasca</t>
  </si>
  <si>
    <t xml:space="preserve"> -20,-30,-31,-32</t>
  </si>
  <si>
    <t>Städtelok Wettingen, x/50</t>
  </si>
  <si>
    <t>Städtelok Schaffhausen, x/14</t>
  </si>
  <si>
    <t>Städtelok Brig</t>
  </si>
  <si>
    <t>11022a</t>
  </si>
  <si>
    <t>Städtelok Lyss</t>
  </si>
  <si>
    <t>Städtelok Le Locle</t>
  </si>
  <si>
    <t>Städtelok Airolo</t>
  </si>
  <si>
    <t>Städtelok Chiasso</t>
  </si>
  <si>
    <t>Städtelok Schwyz</t>
  </si>
  <si>
    <t>Städtelok Locarno</t>
  </si>
  <si>
    <t>Städtelok Bern, x/50</t>
  </si>
  <si>
    <t xml:space="preserve">Kantonslok Schaffhausen </t>
  </si>
  <si>
    <t>Kantonslok Schwyx, x/1</t>
  </si>
  <si>
    <t xml:space="preserve"> -20.-31</t>
  </si>
  <si>
    <t>S-11146</t>
  </si>
  <si>
    <t>S-11100</t>
  </si>
  <si>
    <t>Märklin/Unbekannt</t>
  </si>
  <si>
    <t>ohne Schnauz, x/2</t>
  </si>
  <si>
    <t>FRIHO (Roco)</t>
  </si>
  <si>
    <t>Ae 6/6 andere Hersteller</t>
  </si>
  <si>
    <t>LIMA Ae 6/6 (Spur H0, DC)</t>
  </si>
  <si>
    <t>LIMA</t>
  </si>
  <si>
    <t>Kleinbahn</t>
  </si>
  <si>
    <t>Kantonslok Bern (Decals)</t>
  </si>
  <si>
    <t>Stadt Bern, Seetal-Warnstreifen</t>
  </si>
  <si>
    <t>Städtelok Landquart, Cargo</t>
  </si>
  <si>
    <t>Lemaco</t>
  </si>
  <si>
    <t>Ae 6//6</t>
  </si>
  <si>
    <t>Fulgurex</t>
  </si>
  <si>
    <t>Prototyp</t>
  </si>
  <si>
    <t>ohne</t>
  </si>
  <si>
    <t>ohne Wappen und Nr.</t>
  </si>
  <si>
    <t>Mega Startset mit Re 4/4 IV und 2 MS2, vermutlich gar nicht produziert</t>
  </si>
  <si>
    <t>Kantonslok Bern, x/6, Schnellfahr-Drehgestelle</t>
  </si>
  <si>
    <t>schwarz-gemalt</t>
  </si>
  <si>
    <t>S-11185b</t>
  </si>
  <si>
    <t>S-11185</t>
  </si>
  <si>
    <t>https://www.esu.eu/produkte/engineering-edition/elektroloks-in-h0/baureihe-ae-66-in-h0/</t>
  </si>
  <si>
    <t>2252/1</t>
  </si>
  <si>
    <t>2252/2</t>
  </si>
  <si>
    <t>2252/3</t>
  </si>
  <si>
    <t>2252/4</t>
  </si>
  <si>
    <t>2252/5</t>
  </si>
  <si>
    <t>2252/6</t>
  </si>
  <si>
    <t>2252/7</t>
  </si>
  <si>
    <t>2252/8</t>
  </si>
  <si>
    <t>2252/0</t>
  </si>
  <si>
    <t xml:space="preserve">http://www.fulgurex.ch/bulletindereservation/2252-dt.pdf </t>
  </si>
  <si>
    <t xml:space="preserve">http://www.fulgurex.ch/catalogue/catalogue2012-2013.pdf </t>
  </si>
  <si>
    <t xml:space="preserve">http://www.fulgurex.ch/modelle/h0/ae66/ae66-01.html </t>
  </si>
  <si>
    <t>Sissach</t>
  </si>
  <si>
    <t>Neuchâtel</t>
  </si>
  <si>
    <t>106515T</t>
  </si>
  <si>
    <t>Langnau i.E.</t>
  </si>
  <si>
    <t>Basis Märklin 3050, nur ca. 20 Städteloks</t>
  </si>
  <si>
    <t>Kantonslok Appenzell</t>
  </si>
  <si>
    <t>H0-007/1</t>
  </si>
  <si>
    <t>H0-008/1</t>
  </si>
  <si>
    <t>Kantonslok Waadt</t>
  </si>
  <si>
    <t>H0-012/1</t>
  </si>
  <si>
    <t>H0-008</t>
  </si>
  <si>
    <t>H0-007/2</t>
  </si>
  <si>
    <t>Städtelok Stadt Solothurn</t>
  </si>
  <si>
    <t>Hütchentausch mit Trix-Modell</t>
  </si>
  <si>
    <t xml:space="preserve">Kantonslok Glarus, aus Startset </t>
  </si>
  <si>
    <t>S-11181</t>
  </si>
  <si>
    <t>HAG/Schäfer</t>
  </si>
  <si>
    <t xml:space="preserve"> -22,-31</t>
  </si>
  <si>
    <t>Kantonslok Luzern, Sonderserie Germanier, x/6</t>
  </si>
  <si>
    <t>Städtelok Vallorbe, Sonderserie Germanier/Hausin, x/3</t>
  </si>
  <si>
    <t>Städtelok Vallorbe, Sonderserie Germanier/Hausin, x/8</t>
  </si>
  <si>
    <t>Städtelok Rotkreuz, Sonderserie Germanier, x/15</t>
  </si>
  <si>
    <t>Städtelok Rotkreuz, Migros-grün, Sonderserie Germanier, x/15</t>
  </si>
  <si>
    <t>Set Städtelok Rheinfelden, mit 4 Kesselwagen, Sonderserie, x/1</t>
  </si>
  <si>
    <t>Kantonslok Nidwalden, Sonderserie Alpnacher, x/50</t>
  </si>
  <si>
    <t>Kantonslok Obwalden, Sonderserie Alpnacher, x/30</t>
  </si>
  <si>
    <t>Kantonslok Obwalden, Sonderserie Alpnacher, x/9</t>
  </si>
  <si>
    <t>Kantonslok Nidwalden, Sonderserie Alpnacher, x/1</t>
  </si>
  <si>
    <t>Cargo Rotkreuz, Sonderserie Alpnacher/Zollibolli, x/30</t>
  </si>
  <si>
    <t>Städtelok Olten, Sonderserie Roundhouse</t>
  </si>
  <si>
    <t>Städtelok Visp, Sonderserie Germanier, x/1</t>
  </si>
  <si>
    <t>Städtelok Porrentruy, Sonderserie, x/1</t>
  </si>
  <si>
    <t>Städtelok Aarau, Sonderserie, x/1</t>
  </si>
  <si>
    <t>Städtelok Lenzburg, Sonderserie, x/1</t>
  </si>
  <si>
    <t>Städtelok Wildegg, Sonderserie, x/1</t>
  </si>
  <si>
    <t>Kantonslok Solothurn, Sonderserie Roundhouse</t>
  </si>
  <si>
    <t>Kantonslok Obwalden, Sonderserie Alpnacher, x/8</t>
  </si>
  <si>
    <t>Kantonslok Obwalden, Sonderserie verein 11406 Alpnachstad, x/1</t>
  </si>
  <si>
    <t>Kantonslok Solothurn, Sonderserie Roundhouse, x/2</t>
  </si>
  <si>
    <t>Kantonslok Obwalden, Sonderserie Alpnacher, x/42</t>
  </si>
  <si>
    <t>Camouflage, Sonderserie, x/50</t>
  </si>
  <si>
    <t>Städtelok Porrentruy, Sonderserie, x/10</t>
  </si>
  <si>
    <t>Städtelok Zofingen, Sonderserie, x/10</t>
  </si>
  <si>
    <t>Städtelok Sargans, Sonderserie, x/5</t>
  </si>
  <si>
    <t>Swiss Express, Nyon, Sonderserie, x/8</t>
  </si>
  <si>
    <t>Städtelok Langnau i.E, Sonderserie, x/60</t>
  </si>
  <si>
    <t>Kantonslok Luzern, Sonderserie Alpnacher</t>
  </si>
  <si>
    <t>Kantonslok Schwyz, Sonderserie Alpnacher, x/10</t>
  </si>
  <si>
    <t>Kantosnlok Luzern, Sonderserie Alpnacher, x/5</t>
  </si>
  <si>
    <t>Payerne, Sonderserie, x/7</t>
  </si>
  <si>
    <t>Städtelok Payerne, Sonderserie Germanier</t>
  </si>
  <si>
    <t>Städtelok Payerne, Sonderserie Germanier, x/9</t>
  </si>
  <si>
    <t>Kantonslok Nidwalden, Sonderserie Beretta/Keusen, x/7</t>
  </si>
  <si>
    <t>Kantonslok Nidwalden, Sonderserie Beretta/Keusen, x/6</t>
  </si>
  <si>
    <t>Städtelok Wildegg, Sonderserie Germanier</t>
  </si>
  <si>
    <t>Städtelok Rotkreuz, Sonderserie Germanier, x/10</t>
  </si>
  <si>
    <t>Städtelok Rotkreuz, Sonderserie Germanier, x/1</t>
  </si>
  <si>
    <t>Städtelok Rotkreuz, Migros-grün, Sonderserie Germanier, x/1</t>
  </si>
  <si>
    <t>Städtelok Rotkreuz, Tannen-grün, Sonderserie Germanier, x/1</t>
  </si>
  <si>
    <t>S-11161</t>
  </si>
  <si>
    <t>S-11162</t>
  </si>
  <si>
    <t>Städtelok Bellinzona, Sonderserie Germanier, x/6</t>
  </si>
  <si>
    <t>Kantonslok Nidwalden, Sonderserie Germanier, x/3</t>
  </si>
  <si>
    <t>Städtelok Olten, Sonderserie, x/4</t>
  </si>
  <si>
    <t>Kantonslok Glarus, seidenglanz, Sonderserie c-gleis-plus, x/5</t>
  </si>
  <si>
    <t>Kantonslok Bern, seidenglanz, Sonderserie c-gleis-plus, x/5</t>
  </si>
  <si>
    <t>Kantonslok Zürich, seidenglanz, Sonderserie c-gleis-plus, x/5</t>
  </si>
  <si>
    <t>Kantonslok Uri, seidenglanz, Sonderserie c-gleis-plus, x/5</t>
  </si>
  <si>
    <t>Kantonslok Thurgau, seidenglanz, Sonderserie c-gleis-plus, x/5</t>
  </si>
  <si>
    <t>Kantonslok St. Gallen, seidenglanz, Sonderserie c-gleis-plus, x/5</t>
  </si>
  <si>
    <t>Städtelok Lugano, Sonderserie Germanier, x/8</t>
  </si>
  <si>
    <t>Städtelok Rotkreuz, Sonderserie Germanier, war geplant aber nicht mehr ausgeführt</t>
  </si>
  <si>
    <t>Cargo gold/blau, Bern, Sonderserie Germanier, x/10</t>
  </si>
  <si>
    <t>Cargo Bellinzona, Sondermodell Germanier, x/1</t>
  </si>
  <si>
    <t>Cargo Stans, Sondermodell Germanier, x/1</t>
  </si>
  <si>
    <t>Cargo Bern, Sondermodell Germanier, x/0</t>
  </si>
  <si>
    <t>Cargo Bern, Sondermodell Germanier, x/2</t>
  </si>
  <si>
    <t>Cargo Erstfeld, Sonderserie HAG-Reisen, x/30</t>
  </si>
  <si>
    <t>Dispolok St. Gallen, Sonderserie Zollibolli, x/20</t>
  </si>
  <si>
    <t>Cargo Bern, Sonderserie Germanier, x/12</t>
  </si>
  <si>
    <t>Städtelok Thun, Sonderserie EYRO, x/35</t>
  </si>
  <si>
    <t>Städtelok Thun, Sonderserie EYRO, x/33</t>
  </si>
  <si>
    <t>Städtelok Flüelen, Sonderserie Germanier, x/5</t>
  </si>
  <si>
    <t>Kantonslok Aargau, Sonderserie Germanier, x/5</t>
  </si>
  <si>
    <t>Kantonslok Wallis, Sonderserie Germanier, x/4</t>
  </si>
  <si>
    <t>Yellow Jacket, Sondemodell, Sonderserie Germanier, x/15</t>
  </si>
  <si>
    <t>Kantonslok Thurgau, Sonderserie Pulsar, x/10</t>
  </si>
  <si>
    <t>Kantonslok Graubünden, Sondermodell Hartmann</t>
  </si>
  <si>
    <t>Städtelok Göschenen, Sondermodell</t>
  </si>
  <si>
    <t>Städtelok Fribourg, Sondermodell, x/10</t>
  </si>
  <si>
    <t>Städtelok Erstfeld, Sondermodell</t>
  </si>
  <si>
    <t>Städtelok Brig, Sondermodell 100 Jahre Simplontunnel, Packung</t>
  </si>
  <si>
    <t>Städtelok Lausanne, Sonderserie Club Le Rail, x/17</t>
  </si>
  <si>
    <t>Städtelok Baden, Sonderserie Playland, x/50</t>
  </si>
  <si>
    <t>Städtelok Horgen, Sondermodell</t>
  </si>
  <si>
    <t>Städtelok Vevey, Sonderserie La flèche rouge, x/20</t>
  </si>
  <si>
    <t>Städtelok Brugg, Sonderserie Zugkraft Stucki</t>
  </si>
  <si>
    <t>Städtelok Langenthal, Sonderserie Stöäckli, x/50</t>
  </si>
  <si>
    <t>Städtelok Chiasso, Sonderserie AFC, x/14</t>
  </si>
  <si>
    <t>Städtelok Porrentruy, Sonderserie Däpp, x/10</t>
  </si>
  <si>
    <t>Städtelok Zofingen, Sonderserie Däpp, x/10</t>
  </si>
  <si>
    <t>Städtelok Wallisellen, Sonderserie Schellenberg, x/10</t>
  </si>
  <si>
    <t>Städtelok Flüelen, Sonderserie Schellenberg, x/10</t>
  </si>
  <si>
    <t>Städtelok Oerlikon, Sonderserie Schellenberg, x/15</t>
  </si>
  <si>
    <t>Städtelok Aarau, Sonderserie Porta, x/10</t>
  </si>
  <si>
    <t>Städtelok Aarau, Sonderserie Porta, x/15</t>
  </si>
  <si>
    <t>Städtelok Lenzburg, Sonderserie Porta x/10 + Sonderserie Gehri x/21</t>
  </si>
  <si>
    <t>Städtelok Lenzburg, Sonderserie Porta, x/10</t>
  </si>
  <si>
    <t>Städtelok Wildegg, Sonderserie Porta, x/10</t>
  </si>
  <si>
    <t>Städtelok Bülach, Sonderserie MBCZU, x/22</t>
  </si>
  <si>
    <t>Städtelok Lausanne, Sonderserie Club Le Rail (CLR), x/17</t>
  </si>
  <si>
    <t>TEE, Sonderserie Lanker, x/39</t>
  </si>
  <si>
    <t>Rheingold, Sonderserie, Zollibolli, x/25</t>
  </si>
  <si>
    <t>Städtelok Schweiz, Sonderserie Germanier, x/55</t>
  </si>
  <si>
    <t>Städtelok Schweiz, Sondermodell Germanier, x/1</t>
  </si>
  <si>
    <t>Städtelok Olten, Sonderserie Germanier, x/16</t>
  </si>
  <si>
    <t>Städtelok Bern, Sonderserie Germanier, x/6</t>
  </si>
  <si>
    <t>Städtelok Brugg, Sonderserie Germanier/Porta, x/5</t>
  </si>
  <si>
    <t>Kantonslok Aargau, Sonderserie Zugkraft Stucki</t>
  </si>
  <si>
    <t>Kantonslok St.Gallen, Sonderserie Zuba-Tech, x/40</t>
  </si>
  <si>
    <t>Wappen Schweiz, Sonderserie Germanier, x/6</t>
  </si>
  <si>
    <t>Kantonslok Genève, Sonderserie HAG-Reisen, x/20</t>
  </si>
  <si>
    <t>H0-007</t>
  </si>
  <si>
    <t>Kantonslok Genève, x/200</t>
  </si>
  <si>
    <t>Kantonslok Zürich, x/225</t>
  </si>
  <si>
    <t>Kantonslok Vaud,x/200</t>
  </si>
  <si>
    <t>Städteklok Wildegg, x/200</t>
  </si>
  <si>
    <t>Städtelok Altdorf, x/175</t>
  </si>
  <si>
    <t>Märklin/Swimo</t>
  </si>
  <si>
    <t>Städtelok Bülach</t>
  </si>
  <si>
    <t>x/20 (12 Wappen)</t>
  </si>
  <si>
    <t>Stadt St.Gallen, 10 verschiedene Wappen &amp; Nummern beiliegend</t>
  </si>
  <si>
    <t>Städtelok Rorschach</t>
  </si>
  <si>
    <t>DCC</t>
  </si>
  <si>
    <t>Sound</t>
  </si>
  <si>
    <t>41343/B</t>
  </si>
  <si>
    <t>Startset Cargo Airolo</t>
  </si>
  <si>
    <t>Startset Airolo</t>
  </si>
  <si>
    <t>43696SEE</t>
  </si>
  <si>
    <t>Kantonslok Genève, Seetal Warnstreifen</t>
  </si>
  <si>
    <t>9902 GS</t>
  </si>
  <si>
    <t>9903 GS</t>
  </si>
  <si>
    <t>9904 GS</t>
  </si>
  <si>
    <t>9905 GS</t>
  </si>
  <si>
    <t>Städtelok Landquart, Roco Club Schweiz</t>
  </si>
  <si>
    <t>Kantonslok Fribourg, Roco Club Schweiz</t>
  </si>
  <si>
    <t>Städtelok Arth-Goldau, Roco Club Schweiz</t>
  </si>
  <si>
    <t>Auflistungen sind nach bestem Wissen und Gewissen erstellt. Falls Fehler gefunden werden, bitte melden:</t>
  </si>
  <si>
    <t xml:space="preserve">Auflistungen sind nach bestem Wissen und Gewissen erstellt. Falls Fehler gefunden werden, bitte melden: </t>
  </si>
  <si>
    <t>HAG/SOBA</t>
  </si>
  <si>
    <t>Nina</t>
  </si>
  <si>
    <t>orange/crème</t>
  </si>
  <si>
    <t>Swiss Express</t>
  </si>
  <si>
    <t>blau/schwarz/rot</t>
  </si>
  <si>
    <t>Zugkraft Aargau</t>
  </si>
  <si>
    <t>blau metallisé</t>
  </si>
  <si>
    <t>Ae 615</t>
  </si>
  <si>
    <t>hellblau/weiss</t>
  </si>
  <si>
    <t>615 111-1</t>
  </si>
  <si>
    <t>Kambly</t>
  </si>
  <si>
    <t>Rheingold-Bemalung (Plagiat von HAG)</t>
  </si>
  <si>
    <t>TEE-Bemalung (Plagiat von HAG)</t>
  </si>
  <si>
    <t>Messing</t>
  </si>
  <si>
    <t>Fleischmann Ae 6/6</t>
  </si>
  <si>
    <t>11450, 11442</t>
  </si>
  <si>
    <t>Kantonslok Bern (Decals), 2-motorig</t>
  </si>
  <si>
    <t>Bunt</t>
  </si>
  <si>
    <t>Märklin/ozo2005</t>
  </si>
  <si>
    <t>Städtelok Linthal</t>
  </si>
  <si>
    <t>Städtelok Uzwil</t>
  </si>
  <si>
    <t>HAG/Gecko</t>
  </si>
  <si>
    <t>Fantasielok Bengal-Tiger, x/14</t>
  </si>
  <si>
    <t>Fantasielok Rhino, x/14</t>
  </si>
  <si>
    <t>Märklin/Hilling</t>
  </si>
  <si>
    <t>rostbraun</t>
  </si>
  <si>
    <t>Mail an Roland Hausin</t>
  </si>
  <si>
    <t>HAG/Friho</t>
  </si>
  <si>
    <t>Toblerone Winteredition</t>
  </si>
  <si>
    <t>schwarz/bunt</t>
  </si>
  <si>
    <t>hellbraun</t>
  </si>
  <si>
    <t>original</t>
  </si>
  <si>
    <t>custom painted</t>
  </si>
  <si>
    <t>Ovomaltine</t>
  </si>
  <si>
    <t>Cargo</t>
  </si>
  <si>
    <t>Originale</t>
  </si>
  <si>
    <t>Custom</t>
  </si>
  <si>
    <t xml:space="preserve">Interregio Cargo, </t>
  </si>
  <si>
    <t>Xrail</t>
  </si>
  <si>
    <t>Käse</t>
  </si>
  <si>
    <t>Kantonslok Nidwalden, blau (Plagiat von Alpnacher)</t>
  </si>
  <si>
    <t>Nina-Bemalung</t>
  </si>
  <si>
    <t>Städtelok Romont</t>
  </si>
  <si>
    <t>43698-484</t>
  </si>
  <si>
    <t>Städtelok Wohlen</t>
  </si>
  <si>
    <t>11074</t>
  </si>
  <si>
    <t>Kantonslok Jura ohne Zierstreifen</t>
  </si>
  <si>
    <t>11127</t>
  </si>
  <si>
    <t>HAG Ae 6/6 resp. Ae 610</t>
  </si>
  <si>
    <t>© 2026 Roland Hausin</t>
  </si>
  <si>
    <t>Artikel-Nr. + 1 = Gleichstrom</t>
  </si>
  <si>
    <t>11043</t>
  </si>
  <si>
    <t>glanzschwarz</t>
  </si>
  <si>
    <t>Kantonslok Wallis, Sonderserie Germanier, xx/20</t>
  </si>
  <si>
    <t>Unikat, Farbtest x/1</t>
  </si>
  <si>
    <t>Städtelok Thun, Sonderserie, x/35</t>
  </si>
  <si>
    <t>S-11131</t>
  </si>
  <si>
    <t xml:space="preserve">S-11132 </t>
  </si>
  <si>
    <t>schwarz-verchromt</t>
  </si>
  <si>
    <t>S-11133</t>
  </si>
  <si>
    <t>S-11134</t>
  </si>
  <si>
    <t>Kantonslok, Sonderserie, x/4</t>
  </si>
  <si>
    <t>grau</t>
  </si>
  <si>
    <t>Kantonslok beide Basel</t>
  </si>
  <si>
    <t>Städtelok Aarau</t>
  </si>
  <si>
    <t>schwarz matt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</si>
</sst>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20"/>
      <name val="Calibri"/>
      <family val="2"/>
      <scheme val="minor"/>
    </font>
    <font>
      <b/>
      <sz val="14"/>
      <name val="Arial"/>
      <family val="2"/>
    </font>
    <font>
      <b/>
      <sz val="11"/>
      <name val="Calibri"/>
      <family val="2"/>
      <scheme val="minor"/>
    </font>
    <font>
      <b/>
      <sz val="16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Arial"/>
      <family val="2"/>
    </font>
    <font>
      <sz val="11"/>
      <color theme="1"/>
      <name val="Arial"/>
      <family val="2"/>
    </font>
    <font>
      <u/>
      <sz val="11"/>
      <color theme="10"/>
      <name val="Arial"/>
      <family val="2"/>
    </font>
    <font>
      <b/>
      <sz val="20"/>
      <color theme="1"/>
      <name val="Arial"/>
      <family val="2"/>
    </font>
    <font>
      <b/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88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3" fillId="0" borderId="1" xfId="0" applyFont="1" applyBorder="1"/>
    <xf numFmtId="0" fontId="3" fillId="0" borderId="1" xfId="0" applyFont="1" applyBorder="1" applyAlignment="1">
      <alignment horizontal="right"/>
    </xf>
    <xf numFmtId="0" fontId="3" fillId="0" borderId="1" xfId="0" applyFont="1" applyBorder="1" applyAlignment="1">
      <alignment horizontal="left"/>
    </xf>
    <xf numFmtId="0" fontId="2" fillId="0" borderId="1" xfId="0" applyFont="1" applyBorder="1"/>
    <xf numFmtId="0" fontId="4" fillId="0" borderId="0" xfId="0" applyFont="1"/>
    <xf numFmtId="0" fontId="1" fillId="0" borderId="0" xfId="0" applyFont="1"/>
    <xf numFmtId="0" fontId="5" fillId="0" borderId="0" xfId="0" applyFont="1"/>
    <xf numFmtId="14" fontId="0" fillId="0" borderId="0" xfId="0" applyNumberFormat="1"/>
    <xf numFmtId="14" fontId="2" fillId="0" borderId="0" xfId="0" applyNumberFormat="1" applyFont="1"/>
    <xf numFmtId="0" fontId="4" fillId="0" borderId="0" xfId="0" applyFont="1" applyAlignment="1">
      <alignment horizontal="left"/>
    </xf>
    <xf numFmtId="0" fontId="6" fillId="0" borderId="0" xfId="0" applyFont="1"/>
    <xf numFmtId="14" fontId="4" fillId="0" borderId="0" xfId="0" applyNumberFormat="1" applyFont="1"/>
    <xf numFmtId="164" fontId="4" fillId="0" borderId="0" xfId="0" applyNumberFormat="1" applyFont="1" applyAlignment="1">
      <alignment horizontal="right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0" fontId="2" fillId="2" borderId="0" xfId="0" applyFont="1" applyFill="1"/>
    <xf numFmtId="0" fontId="0" fillId="2" borderId="0" xfId="0" applyFill="1"/>
    <xf numFmtId="2" fontId="4" fillId="0" borderId="0" xfId="0" applyNumberFormat="1" applyFont="1" applyAlignment="1">
      <alignment horizontal="left"/>
    </xf>
    <xf numFmtId="0" fontId="9" fillId="0" borderId="0" xfId="0" applyFont="1"/>
    <xf numFmtId="0" fontId="0" fillId="0" borderId="0" xfId="0" applyAlignment="1">
      <alignment vertical="center" wrapText="1"/>
    </xf>
    <xf numFmtId="0" fontId="2" fillId="0" borderId="1" xfId="0" applyFont="1" applyBorder="1" applyAlignment="1">
      <alignment horizontal="left"/>
    </xf>
    <xf numFmtId="0" fontId="0" fillId="0" borderId="0" xfId="0" applyAlignment="1">
      <alignment horizontal="left" vertical="center" wrapText="1"/>
    </xf>
    <xf numFmtId="0" fontId="0" fillId="0" borderId="3" xfId="0" applyBorder="1"/>
    <xf numFmtId="0" fontId="2" fillId="0" borderId="3" xfId="0" applyFont="1" applyBorder="1"/>
    <xf numFmtId="0" fontId="4" fillId="0" borderId="3" xfId="0" applyFont="1" applyBorder="1"/>
    <xf numFmtId="0" fontId="3" fillId="0" borderId="3" xfId="0" applyFont="1" applyBorder="1"/>
    <xf numFmtId="0" fontId="0" fillId="0" borderId="3" xfId="0" applyBorder="1" applyAlignment="1">
      <alignment horizontal="left"/>
    </xf>
    <xf numFmtId="164" fontId="4" fillId="0" borderId="3" xfId="0" applyNumberFormat="1" applyFont="1" applyBorder="1" applyAlignment="1">
      <alignment horizontal="right"/>
    </xf>
    <xf numFmtId="2" fontId="8" fillId="0" borderId="3" xfId="0" applyNumberFormat="1" applyFont="1" applyBorder="1" applyAlignment="1">
      <alignment horizontal="right"/>
    </xf>
    <xf numFmtId="0" fontId="8" fillId="0" borderId="3" xfId="0" applyFont="1" applyBorder="1"/>
    <xf numFmtId="0" fontId="2" fillId="0" borderId="3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8" fillId="0" borderId="1" xfId="0" applyFont="1" applyBorder="1" applyAlignment="1">
      <alignment horizontal="left"/>
    </xf>
    <xf numFmtId="0" fontId="4" fillId="0" borderId="0" xfId="0" applyFont="1" applyAlignment="1">
      <alignment horizontal="right"/>
    </xf>
    <xf numFmtId="0" fontId="3" fillId="0" borderId="0" xfId="0" applyFont="1"/>
    <xf numFmtId="0" fontId="3" fillId="0" borderId="0" xfId="0" applyFont="1" applyAlignment="1">
      <alignment horizontal="left"/>
    </xf>
    <xf numFmtId="0" fontId="2" fillId="2" borderId="0" xfId="0" applyFont="1" applyFill="1" applyAlignment="1">
      <alignment horizontal="left"/>
    </xf>
    <xf numFmtId="0" fontId="10" fillId="0" borderId="0" xfId="1"/>
    <xf numFmtId="0" fontId="4" fillId="2" borderId="0" xfId="0" applyFont="1" applyFill="1"/>
    <xf numFmtId="49" fontId="4" fillId="0" borderId="0" xfId="0" applyNumberFormat="1" applyFont="1" applyAlignment="1">
      <alignment horizontal="left"/>
    </xf>
    <xf numFmtId="49" fontId="8" fillId="0" borderId="3" xfId="0" applyNumberFormat="1" applyFont="1" applyBorder="1" applyAlignment="1">
      <alignment horizontal="left"/>
    </xf>
    <xf numFmtId="0" fontId="11" fillId="2" borderId="0" xfId="0" applyFont="1" applyFill="1"/>
    <xf numFmtId="0" fontId="11" fillId="0" borderId="0" xfId="0" applyFont="1"/>
    <xf numFmtId="0" fontId="11" fillId="0" borderId="0" xfId="0" applyFont="1" applyAlignment="1">
      <alignment horizontal="left"/>
    </xf>
    <xf numFmtId="0" fontId="5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7" fillId="0" borderId="0" xfId="0" applyFont="1" applyAlignment="1">
      <alignment horizontal="left"/>
    </xf>
    <xf numFmtId="0" fontId="2" fillId="0" borderId="3" xfId="0" applyFont="1" applyBorder="1" applyAlignment="1">
      <alignment horizontal="left" vertical="center"/>
    </xf>
    <xf numFmtId="0" fontId="4" fillId="0" borderId="3" xfId="0" applyFont="1" applyBorder="1" applyAlignment="1">
      <alignment horizontal="left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/>
    </xf>
    <xf numFmtId="0" fontId="0" fillId="2" borderId="0" xfId="0" applyFill="1" applyAlignment="1">
      <alignment horizontal="left"/>
    </xf>
    <xf numFmtId="14" fontId="2" fillId="0" borderId="0" xfId="0" applyNumberFormat="1" applyFont="1" applyAlignment="1">
      <alignment horizontal="left"/>
    </xf>
    <xf numFmtId="0" fontId="1" fillId="0" borderId="3" xfId="0" applyFont="1" applyBorder="1" applyAlignment="1">
      <alignment horizontal="left"/>
    </xf>
    <xf numFmtId="2" fontId="8" fillId="0" borderId="3" xfId="0" applyNumberFormat="1" applyFont="1" applyBorder="1" applyAlignment="1">
      <alignment horizontal="left"/>
    </xf>
    <xf numFmtId="0" fontId="8" fillId="0" borderId="3" xfId="0" applyFont="1" applyBorder="1" applyAlignment="1">
      <alignment horizontal="left"/>
    </xf>
    <xf numFmtId="164" fontId="4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0" fillId="0" borderId="0" xfId="1" applyAlignment="1">
      <alignment horizontal="left"/>
    </xf>
    <xf numFmtId="0" fontId="1" fillId="0" borderId="2" xfId="0" applyFont="1" applyBorder="1"/>
    <xf numFmtId="0" fontId="12" fillId="0" borderId="0" xfId="0" applyFont="1"/>
    <xf numFmtId="0" fontId="12" fillId="0" borderId="0" xfId="0" applyFont="1" applyAlignment="1">
      <alignment horizontal="left"/>
    </xf>
    <xf numFmtId="0" fontId="13" fillId="0" borderId="0" xfId="1" applyFont="1"/>
    <xf numFmtId="0" fontId="12" fillId="2" borderId="0" xfId="0" applyFont="1" applyFill="1"/>
    <xf numFmtId="0" fontId="14" fillId="0" borderId="0" xfId="0" applyFont="1" applyAlignment="1">
      <alignment horizontal="left"/>
    </xf>
    <xf numFmtId="14" fontId="12" fillId="0" borderId="0" xfId="0" applyNumberFormat="1" applyFont="1" applyAlignment="1">
      <alignment horizontal="left"/>
    </xf>
    <xf numFmtId="0" fontId="12" fillId="2" borderId="0" xfId="0" applyFont="1" applyFill="1" applyAlignment="1">
      <alignment horizontal="left"/>
    </xf>
    <xf numFmtId="49" fontId="4" fillId="0" borderId="0" xfId="0" applyNumberFormat="1" applyFont="1" applyAlignment="1">
      <alignment horizontal="right"/>
    </xf>
    <xf numFmtId="0" fontId="4" fillId="0" borderId="4" xfId="0" applyFont="1" applyBorder="1"/>
    <xf numFmtId="0" fontId="3" fillId="0" borderId="3" xfId="0" applyFont="1" applyBorder="1" applyAlignment="1">
      <alignment horizontal="right"/>
    </xf>
    <xf numFmtId="0" fontId="0" fillId="0" borderId="1" xfId="0" applyBorder="1"/>
    <xf numFmtId="2" fontId="11" fillId="0" borderId="0" xfId="0" applyNumberFormat="1" applyFont="1" applyAlignment="1">
      <alignment horizontal="right"/>
    </xf>
    <xf numFmtId="0" fontId="11" fillId="0" borderId="0" xfId="0" applyFont="1" applyAlignment="1">
      <alignment horizontal="right"/>
    </xf>
    <xf numFmtId="0" fontId="15" fillId="0" borderId="0" xfId="0" applyFont="1"/>
    <xf numFmtId="49" fontId="0" fillId="0" borderId="0" xfId="0" applyNumberFormat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11" fillId="0" borderId="0" xfId="0" applyNumberFormat="1" applyFont="1" applyAlignment="1">
      <alignment horizontal="center"/>
    </xf>
    <xf numFmtId="49" fontId="4" fillId="0" borderId="0" xfId="0" applyNumberFormat="1" applyFont="1" applyAlignment="1">
      <alignment horizontal="center"/>
    </xf>
    <xf numFmtId="0" fontId="8" fillId="0" borderId="3" xfId="0" applyFont="1" applyBorder="1" applyAlignment="1">
      <alignment horizontal="center"/>
    </xf>
    <xf numFmtId="49" fontId="2" fillId="0" borderId="0" xfId="0" applyNumberFormat="1" applyFont="1" applyAlignment="1">
      <alignment horizontal="center"/>
    </xf>
    <xf numFmtId="0" fontId="0" fillId="0" borderId="0" xfId="0" applyAlignment="1">
      <alignment horizontal="center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roland@hausin.com?subject=Angaben/Korrekturen%20zu%20Modellbahn-Loks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roland@hausin.com?subject=Angaben/Korrekturen%20zu%20Modellbahn-Loks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roland@hausin.com?subject=Angaben/Korrekturen%20zu%20Modellbahn-Loks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roland@hausin.com?subject=Angaben/Korrekturen%20zu%20Modellbahn-Loks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roland@hausin.com?subject=Angaben/Korrekturen%20zu%20Modellbahn-Loks" TargetMode="External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hyperlink" Target="http://www.fulgurex.ch/catalogue/catalogue2012-2013.pdf" TargetMode="External"/><Relationship Id="rId3" Type="http://schemas.openxmlformats.org/officeDocument/2006/relationships/hyperlink" Target="https://www.lemacoprestigemodels.ch/files/bilder/zertifikate/h0/H0_007_1.pdf" TargetMode="External"/><Relationship Id="rId7" Type="http://schemas.openxmlformats.org/officeDocument/2006/relationships/hyperlink" Target="http://www.fulgurex.ch/bulletindereservation/2252-dt.pdf" TargetMode="External"/><Relationship Id="rId2" Type="http://schemas.openxmlformats.org/officeDocument/2006/relationships/hyperlink" Target="https://www.lemacoprestigemodels.ch/files/bilder/katalog/h0/H0_007_1_PIC.pdf" TargetMode="External"/><Relationship Id="rId1" Type="http://schemas.openxmlformats.org/officeDocument/2006/relationships/hyperlink" Target="https://www.lemacoprestigemodels.ch/files/bilder/katalog/h0/H0_007_PIC.pdf" TargetMode="External"/><Relationship Id="rId6" Type="http://schemas.openxmlformats.org/officeDocument/2006/relationships/hyperlink" Target="mailto:roland@hausin.com?subject=Angaben/Korrekturen%20zu%20Modellbahn-Loks" TargetMode="External"/><Relationship Id="rId5" Type="http://schemas.openxmlformats.org/officeDocument/2006/relationships/hyperlink" Target="https://www.lemacoprestigemodels.ch/files/bilder/zertifikate/h0/H0_007_2.pdf" TargetMode="External"/><Relationship Id="rId10" Type="http://schemas.openxmlformats.org/officeDocument/2006/relationships/printerSettings" Target="../printerSettings/printerSettings4.bin"/><Relationship Id="rId4" Type="http://schemas.openxmlformats.org/officeDocument/2006/relationships/hyperlink" Target="https://www.lemacoprestigemodels.ch/files/bilder/katalog/h0/H0_007_2_PIC.pdf" TargetMode="External"/><Relationship Id="rId9" Type="http://schemas.openxmlformats.org/officeDocument/2006/relationships/hyperlink" Target="http://www.fulgurex.ch/modelle/h0/ae66/ae66-01.html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mailto:roland@hausin.com?subject=Angaben/Korrekturen%20zu%20Modellbahn-Loks" TargetMode="Externa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mailto:roland@hausin.com?subject=Angaben/Korrekturen%20zu%20Modellbahn-Loks" TargetMode="Externa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mailto:roland@hausin.com?subject=Angaben/Korrekturen%20zu%20Modellbahn-Loks" TargetMode="Externa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hyperlink" Target="mailto:roland@hausin.com?subject=Angaben/Korrekturen%20zu%20Modellbahn-Lok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A1CEAB-1236-4CF3-B2F5-29F140EA186F}">
  <dimension ref="A1:I20"/>
  <sheetViews>
    <sheetView tabSelected="1" workbookViewId="0"/>
  </sheetViews>
  <sheetFormatPr baseColWidth="10" defaultRowHeight="14.5" x14ac:dyDescent="0.35"/>
  <cols>
    <col min="8" max="8" width="13.1796875" customWidth="1"/>
  </cols>
  <sheetData>
    <row r="1" spans="1:7" ht="21" x14ac:dyDescent="0.5">
      <c r="A1" s="22" t="s">
        <v>94</v>
      </c>
      <c r="G1" s="11">
        <f ca="1">TODAY()</f>
        <v>46138</v>
      </c>
    </row>
    <row r="3" spans="1:7" x14ac:dyDescent="0.35">
      <c r="D3" t="s">
        <v>561</v>
      </c>
      <c r="E3" t="s">
        <v>562</v>
      </c>
    </row>
    <row r="4" spans="1:7" x14ac:dyDescent="0.35">
      <c r="A4" s="77"/>
      <c r="B4" s="77"/>
      <c r="C4" s="77"/>
      <c r="D4" s="77"/>
      <c r="E4" s="77"/>
    </row>
    <row r="5" spans="1:7" x14ac:dyDescent="0.35">
      <c r="A5" t="s">
        <v>276</v>
      </c>
      <c r="B5">
        <f>Fleischmann!C11</f>
        <v>5</v>
      </c>
    </row>
    <row r="6" spans="1:7" x14ac:dyDescent="0.35">
      <c r="A6" t="s">
        <v>12</v>
      </c>
      <c r="B6">
        <f>HAG!C322</f>
        <v>310</v>
      </c>
      <c r="D6">
        <f>HAG!D323</f>
        <v>293</v>
      </c>
      <c r="E6">
        <f>HAG!D324</f>
        <v>17</v>
      </c>
    </row>
    <row r="7" spans="1:7" x14ac:dyDescent="0.35">
      <c r="A7" t="s">
        <v>348</v>
      </c>
      <c r="B7">
        <f>Lima!D15</f>
        <v>6</v>
      </c>
    </row>
    <row r="8" spans="1:7" x14ac:dyDescent="0.35">
      <c r="A8" t="s">
        <v>10</v>
      </c>
      <c r="B8">
        <f>Märklin!C60</f>
        <v>47</v>
      </c>
      <c r="D8">
        <f>Märklin!D61</f>
        <v>43</v>
      </c>
      <c r="E8">
        <f>Märklin!D62</f>
        <v>4</v>
      </c>
    </row>
    <row r="9" spans="1:7" x14ac:dyDescent="0.35">
      <c r="A9" t="s">
        <v>539</v>
      </c>
      <c r="B9">
        <f>Messing!C30</f>
        <v>22</v>
      </c>
    </row>
    <row r="10" spans="1:7" x14ac:dyDescent="0.35">
      <c r="A10" t="s">
        <v>35</v>
      </c>
      <c r="B10">
        <f>PIKO!D31</f>
        <v>23</v>
      </c>
    </row>
    <row r="11" spans="1:7" x14ac:dyDescent="0.35">
      <c r="A11" t="s">
        <v>0</v>
      </c>
      <c r="B11">
        <f>ROCO!C55</f>
        <v>48</v>
      </c>
    </row>
    <row r="12" spans="1:7" x14ac:dyDescent="0.35">
      <c r="A12" t="s">
        <v>13</v>
      </c>
      <c r="B12">
        <f>Trix!D11</f>
        <v>4</v>
      </c>
    </row>
    <row r="13" spans="1:7" x14ac:dyDescent="0.35">
      <c r="A13" t="s">
        <v>31</v>
      </c>
      <c r="B13">
        <f>Andere!C24</f>
        <v>15</v>
      </c>
    </row>
    <row r="15" spans="1:7" ht="15" thickBot="1" x14ac:dyDescent="0.4">
      <c r="A15" s="66" t="s">
        <v>21</v>
      </c>
      <c r="B15" s="66">
        <f>SUM(B3:B14)</f>
        <v>480</v>
      </c>
      <c r="C15" s="66"/>
      <c r="D15" s="66"/>
      <c r="E15" s="66">
        <f>SUM(E3:E14)</f>
        <v>21</v>
      </c>
    </row>
    <row r="16" spans="1:7" ht="15" thickTop="1" x14ac:dyDescent="0.35"/>
    <row r="17" spans="1:9" ht="14.15" customHeight="1" x14ac:dyDescent="0.35"/>
    <row r="18" spans="1:9" s="17" customFormat="1" x14ac:dyDescent="0.35">
      <c r="A18" s="17" t="s">
        <v>525</v>
      </c>
      <c r="I18" s="65" t="s">
        <v>552</v>
      </c>
    </row>
    <row r="20" spans="1:9" x14ac:dyDescent="0.35">
      <c r="A20" t="s">
        <v>575</v>
      </c>
    </row>
  </sheetData>
  <hyperlinks>
    <hyperlink ref="I18" r:id="rId1" display="Mail an Roland" xr:uid="{401E06FF-9FFE-4B5A-9D56-668C6D8F960F}"/>
  </hyperlink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79B70E-07A3-4399-A71B-55C61F2D81FD}">
  <dimension ref="A1:I17"/>
  <sheetViews>
    <sheetView workbookViewId="0">
      <selection activeCell="H6" sqref="H6"/>
    </sheetView>
  </sheetViews>
  <sheetFormatPr baseColWidth="10" defaultRowHeight="14.5" x14ac:dyDescent="0.35"/>
  <cols>
    <col min="1" max="1" width="15.81640625" style="17" customWidth="1"/>
    <col min="2" max="2" width="10.90625" style="17"/>
    <col min="3" max="3" width="17" style="17" customWidth="1"/>
    <col min="4" max="4" width="10.90625" style="17"/>
    <col min="5" max="5" width="10.1796875" style="17" customWidth="1"/>
    <col min="6" max="7" width="10.90625" style="17"/>
    <col min="8" max="8" width="34.81640625" style="17" customWidth="1"/>
    <col min="9" max="16384" width="10.90625" style="17"/>
  </cols>
  <sheetData>
    <row r="1" spans="1:9" s="68" customFormat="1" ht="25" x14ac:dyDescent="0.5">
      <c r="A1" s="71" t="s">
        <v>540</v>
      </c>
      <c r="G1" s="72">
        <f ca="1">TODAY()</f>
        <v>46138</v>
      </c>
      <c r="H1" s="72"/>
    </row>
    <row r="3" spans="1:9" s="24" customFormat="1" ht="13" x14ac:dyDescent="0.3">
      <c r="A3" s="6" t="s">
        <v>3</v>
      </c>
      <c r="B3" s="6" t="s">
        <v>4</v>
      </c>
      <c r="C3" s="6" t="s">
        <v>6</v>
      </c>
      <c r="D3" s="6" t="s">
        <v>9</v>
      </c>
      <c r="E3" s="6" t="s">
        <v>26</v>
      </c>
      <c r="F3" s="6" t="s">
        <v>7</v>
      </c>
      <c r="G3" s="6" t="s">
        <v>8</v>
      </c>
      <c r="H3" s="6" t="s">
        <v>27</v>
      </c>
    </row>
    <row r="5" spans="1:9" s="68" customFormat="1" ht="14" x14ac:dyDescent="0.3">
      <c r="A5" s="73" t="s">
        <v>276</v>
      </c>
      <c r="B5" s="2">
        <v>1334</v>
      </c>
      <c r="C5" s="59" t="s">
        <v>38</v>
      </c>
      <c r="D5" s="2">
        <v>11412</v>
      </c>
      <c r="E5" s="2" t="s">
        <v>15</v>
      </c>
      <c r="F5" s="68" t="s">
        <v>2</v>
      </c>
      <c r="H5" s="68" t="s">
        <v>382</v>
      </c>
    </row>
    <row r="6" spans="1:9" s="68" customFormat="1" ht="14" x14ac:dyDescent="0.3">
      <c r="A6" s="73" t="s">
        <v>276</v>
      </c>
      <c r="B6" s="2">
        <v>1334</v>
      </c>
      <c r="C6" s="59" t="s">
        <v>38</v>
      </c>
      <c r="D6" s="2">
        <v>11412</v>
      </c>
      <c r="E6" s="2" t="s">
        <v>15</v>
      </c>
      <c r="F6" s="68" t="s">
        <v>2</v>
      </c>
      <c r="H6" s="68" t="s">
        <v>589</v>
      </c>
    </row>
    <row r="7" spans="1:9" s="68" customFormat="1" ht="14" x14ac:dyDescent="0.3">
      <c r="A7" s="73" t="s">
        <v>276</v>
      </c>
      <c r="B7" s="2">
        <v>1334</v>
      </c>
      <c r="C7" s="59" t="s">
        <v>38</v>
      </c>
      <c r="D7" s="2">
        <v>11412</v>
      </c>
      <c r="E7" s="2" t="s">
        <v>15</v>
      </c>
      <c r="F7" s="68" t="s">
        <v>2</v>
      </c>
      <c r="H7" s="68" t="s">
        <v>226</v>
      </c>
    </row>
    <row r="8" spans="1:9" s="68" customFormat="1" ht="14" x14ac:dyDescent="0.3">
      <c r="A8" s="73" t="s">
        <v>276</v>
      </c>
      <c r="B8" s="2">
        <v>1334</v>
      </c>
      <c r="C8" s="59" t="s">
        <v>38</v>
      </c>
      <c r="D8" s="2">
        <v>11412</v>
      </c>
      <c r="E8" s="2" t="s">
        <v>15</v>
      </c>
      <c r="F8" s="68" t="s">
        <v>2</v>
      </c>
      <c r="H8" s="68" t="s">
        <v>44</v>
      </c>
    </row>
    <row r="9" spans="1:9" s="68" customFormat="1" ht="14" x14ac:dyDescent="0.3">
      <c r="A9" s="73" t="s">
        <v>276</v>
      </c>
      <c r="B9" s="2">
        <v>1334</v>
      </c>
      <c r="C9" s="59" t="s">
        <v>38</v>
      </c>
      <c r="D9" s="2">
        <v>11412</v>
      </c>
      <c r="E9" s="2" t="s">
        <v>15</v>
      </c>
      <c r="F9" s="68" t="s">
        <v>2</v>
      </c>
      <c r="H9" s="68" t="s">
        <v>84</v>
      </c>
    </row>
    <row r="11" spans="1:9" s="30" customFormat="1" x14ac:dyDescent="0.35">
      <c r="B11" s="60" t="s">
        <v>20</v>
      </c>
      <c r="C11" s="60">
        <f>COUNTA(C4:C10)</f>
        <v>5</v>
      </c>
    </row>
    <row r="15" spans="1:9" x14ac:dyDescent="0.35">
      <c r="A15" s="17" t="s">
        <v>525</v>
      </c>
      <c r="I15" s="65" t="s">
        <v>552</v>
      </c>
    </row>
    <row r="17" spans="1:1" x14ac:dyDescent="0.35">
      <c r="A17" s="17" t="str">
        <f>TOTAL!A20</f>
        <v>© 2026 Roland Hausin</v>
      </c>
    </row>
  </sheetData>
  <hyperlinks>
    <hyperlink ref="I15" r:id="rId1" display="Mail an Roland" xr:uid="{D79C504D-5142-4502-B588-70E60A15E0E2}"/>
  </hyperlink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B97D0F-BF60-44CB-A30A-AA9AB2062C93}">
  <dimension ref="A1:M338"/>
  <sheetViews>
    <sheetView workbookViewId="0">
      <selection activeCell="B241" sqref="B241"/>
    </sheetView>
  </sheetViews>
  <sheetFormatPr baseColWidth="10" defaultRowHeight="14.5" x14ac:dyDescent="0.35"/>
  <cols>
    <col min="1" max="1" width="21.453125" customWidth="1"/>
    <col min="2" max="2" width="12.453125" customWidth="1"/>
    <col min="3" max="3" width="11.1796875" style="81"/>
    <col min="5" max="5" width="19.1796875" customWidth="1"/>
    <col min="6" max="6" width="22.453125" customWidth="1"/>
    <col min="7" max="7" width="14.26953125" style="17" customWidth="1"/>
    <col min="9" max="9" width="58.7265625" customWidth="1"/>
  </cols>
  <sheetData>
    <row r="1" spans="1:9" ht="26" x14ac:dyDescent="0.6">
      <c r="A1" s="10" t="s">
        <v>574</v>
      </c>
      <c r="D1" s="1"/>
      <c r="H1" s="11">
        <f ca="1">TODAY()</f>
        <v>46138</v>
      </c>
      <c r="I1" t="s">
        <v>576</v>
      </c>
    </row>
    <row r="2" spans="1:9" x14ac:dyDescent="0.35">
      <c r="D2" s="1"/>
    </row>
    <row r="3" spans="1:9" s="7" customFormat="1" ht="13" x14ac:dyDescent="0.3">
      <c r="A3" s="4" t="s">
        <v>3</v>
      </c>
      <c r="B3" s="5" t="s">
        <v>4</v>
      </c>
      <c r="C3" s="82" t="s">
        <v>5</v>
      </c>
      <c r="D3" s="4" t="s">
        <v>6</v>
      </c>
      <c r="E3" s="6" t="s">
        <v>9</v>
      </c>
      <c r="F3" s="4" t="s">
        <v>26</v>
      </c>
      <c r="G3" s="6" t="s">
        <v>7</v>
      </c>
      <c r="H3" s="4" t="s">
        <v>8</v>
      </c>
      <c r="I3" s="4" t="s">
        <v>27</v>
      </c>
    </row>
    <row r="4" spans="1:9" x14ac:dyDescent="0.35">
      <c r="D4" s="1"/>
    </row>
    <row r="5" spans="1:9" s="8" customFormat="1" x14ac:dyDescent="0.35">
      <c r="A5" s="45" t="s">
        <v>12</v>
      </c>
      <c r="B5" s="78">
        <v>26.01</v>
      </c>
      <c r="C5" s="83"/>
      <c r="D5" s="46" t="s">
        <v>38</v>
      </c>
      <c r="E5" s="47">
        <v>11472</v>
      </c>
      <c r="F5" s="46" t="s">
        <v>15</v>
      </c>
      <c r="G5" s="47" t="s">
        <v>320</v>
      </c>
      <c r="H5" s="46"/>
      <c r="I5" s="46" t="s">
        <v>216</v>
      </c>
    </row>
    <row r="6" spans="1:9" s="8" customFormat="1" x14ac:dyDescent="0.35">
      <c r="A6" s="45" t="s">
        <v>12</v>
      </c>
      <c r="B6" s="78">
        <v>30.01</v>
      </c>
      <c r="C6" s="83">
        <v>25004</v>
      </c>
      <c r="D6" s="46" t="s">
        <v>38</v>
      </c>
      <c r="E6" s="47">
        <v>11505</v>
      </c>
      <c r="F6" s="46" t="s">
        <v>15</v>
      </c>
      <c r="G6" s="47" t="s">
        <v>319</v>
      </c>
      <c r="H6" s="46"/>
      <c r="I6" s="46" t="s">
        <v>217</v>
      </c>
    </row>
    <row r="7" spans="1:9" s="8" customFormat="1" x14ac:dyDescent="0.35">
      <c r="A7" s="45" t="s">
        <v>12</v>
      </c>
      <c r="B7" s="78">
        <v>30.01</v>
      </c>
      <c r="C7" s="83"/>
      <c r="D7" s="46" t="s">
        <v>38</v>
      </c>
      <c r="E7" s="47">
        <v>11510</v>
      </c>
      <c r="F7" s="46" t="s">
        <v>15</v>
      </c>
      <c r="G7" s="47" t="s">
        <v>319</v>
      </c>
      <c r="H7" s="46"/>
      <c r="I7" s="46" t="s">
        <v>218</v>
      </c>
    </row>
    <row r="8" spans="1:9" s="8" customFormat="1" x14ac:dyDescent="0.35">
      <c r="A8" s="45" t="s">
        <v>12</v>
      </c>
      <c r="B8" s="78">
        <v>30.02</v>
      </c>
      <c r="C8" s="83">
        <v>25003</v>
      </c>
      <c r="D8" s="46" t="s">
        <v>38</v>
      </c>
      <c r="E8" s="47">
        <v>11510</v>
      </c>
      <c r="F8" s="46" t="s">
        <v>15</v>
      </c>
      <c r="G8" s="47" t="s">
        <v>319</v>
      </c>
      <c r="H8" s="46"/>
      <c r="I8" s="46" t="s">
        <v>219</v>
      </c>
    </row>
    <row r="9" spans="1:9" s="8" customFormat="1" x14ac:dyDescent="0.35">
      <c r="A9" s="45" t="s">
        <v>12</v>
      </c>
      <c r="B9" s="78">
        <v>30.03</v>
      </c>
      <c r="C9" s="83">
        <v>25003</v>
      </c>
      <c r="D9" s="46" t="s">
        <v>38</v>
      </c>
      <c r="E9" s="47">
        <v>11510</v>
      </c>
      <c r="F9" s="46" t="s">
        <v>15</v>
      </c>
      <c r="G9" s="47" t="s">
        <v>319</v>
      </c>
      <c r="H9" s="46"/>
      <c r="I9" s="46" t="s">
        <v>220</v>
      </c>
    </row>
    <row r="10" spans="1:9" s="8" customFormat="1" x14ac:dyDescent="0.35">
      <c r="A10" s="45" t="s">
        <v>12</v>
      </c>
      <c r="B10" s="78">
        <v>30.04</v>
      </c>
      <c r="C10" s="83">
        <v>25012</v>
      </c>
      <c r="D10" s="46" t="s">
        <v>38</v>
      </c>
      <c r="E10" s="47">
        <v>11457</v>
      </c>
      <c r="F10" s="46" t="s">
        <v>28</v>
      </c>
      <c r="G10" s="47" t="s">
        <v>319</v>
      </c>
      <c r="H10" s="46"/>
      <c r="I10" s="46" t="s">
        <v>221</v>
      </c>
    </row>
    <row r="11" spans="1:9" s="8" customFormat="1" x14ac:dyDescent="0.35">
      <c r="A11" s="45" t="s">
        <v>12</v>
      </c>
      <c r="B11" s="78">
        <v>30.99</v>
      </c>
      <c r="C11" s="83"/>
      <c r="D11" s="46" t="s">
        <v>38</v>
      </c>
      <c r="E11" s="47">
        <v>11510</v>
      </c>
      <c r="F11" s="46" t="s">
        <v>15</v>
      </c>
      <c r="G11" s="47">
        <v>-30</v>
      </c>
      <c r="H11" s="46"/>
      <c r="I11" s="46" t="s">
        <v>400</v>
      </c>
    </row>
    <row r="12" spans="1:9" s="8" customFormat="1" x14ac:dyDescent="0.35">
      <c r="A12" s="45" t="s">
        <v>12</v>
      </c>
      <c r="B12" s="78">
        <v>94.01</v>
      </c>
      <c r="C12" s="83">
        <v>11051</v>
      </c>
      <c r="D12" s="46" t="s">
        <v>38</v>
      </c>
      <c r="E12" s="47">
        <v>11451</v>
      </c>
      <c r="F12" s="46" t="s">
        <v>15</v>
      </c>
      <c r="G12" s="47" t="s">
        <v>319</v>
      </c>
      <c r="H12" s="46"/>
      <c r="I12" s="46" t="s">
        <v>113</v>
      </c>
    </row>
    <row r="13" spans="1:9" s="8" customFormat="1" x14ac:dyDescent="0.35">
      <c r="A13" s="45" t="s">
        <v>12</v>
      </c>
      <c r="B13" s="78">
        <v>94.02</v>
      </c>
      <c r="C13" s="83"/>
      <c r="D13" s="46" t="s">
        <v>38</v>
      </c>
      <c r="E13" s="47">
        <v>11451</v>
      </c>
      <c r="F13" s="46" t="s">
        <v>15</v>
      </c>
      <c r="G13" s="47" t="s">
        <v>319</v>
      </c>
      <c r="H13" s="46"/>
      <c r="I13" s="46" t="s">
        <v>222</v>
      </c>
    </row>
    <row r="14" spans="1:9" s="8" customFormat="1" x14ac:dyDescent="0.35">
      <c r="A14" s="45" t="s">
        <v>12</v>
      </c>
      <c r="B14" s="78">
        <v>116.01</v>
      </c>
      <c r="C14" s="83"/>
      <c r="D14" s="46" t="s">
        <v>38</v>
      </c>
      <c r="E14" s="47">
        <v>11412</v>
      </c>
      <c r="F14" s="46" t="s">
        <v>15</v>
      </c>
      <c r="G14" s="47" t="s">
        <v>320</v>
      </c>
      <c r="H14" s="46"/>
      <c r="I14" s="46" t="s">
        <v>59</v>
      </c>
    </row>
    <row r="15" spans="1:9" s="8" customFormat="1" x14ac:dyDescent="0.35">
      <c r="A15" s="45" t="s">
        <v>12</v>
      </c>
      <c r="B15" s="78">
        <v>116.02</v>
      </c>
      <c r="C15" s="83"/>
      <c r="D15" s="46" t="s">
        <v>38</v>
      </c>
      <c r="E15" s="47">
        <v>11416</v>
      </c>
      <c r="F15" s="46" t="s">
        <v>15</v>
      </c>
      <c r="G15" s="47" t="s">
        <v>320</v>
      </c>
      <c r="H15" s="46"/>
      <c r="I15" s="46" t="s">
        <v>134</v>
      </c>
    </row>
    <row r="16" spans="1:9" s="8" customFormat="1" x14ac:dyDescent="0.35">
      <c r="A16" s="45" t="s">
        <v>12</v>
      </c>
      <c r="B16" s="78">
        <v>116.03</v>
      </c>
      <c r="C16" s="83"/>
      <c r="D16" s="46" t="s">
        <v>38</v>
      </c>
      <c r="E16" s="47">
        <v>11421</v>
      </c>
      <c r="F16" s="46" t="s">
        <v>15</v>
      </c>
      <c r="G16" s="47" t="s">
        <v>320</v>
      </c>
      <c r="H16" s="46"/>
      <c r="I16" s="46" t="s">
        <v>42</v>
      </c>
    </row>
    <row r="17" spans="1:9" s="8" customFormat="1" x14ac:dyDescent="0.35">
      <c r="A17" s="45" t="s">
        <v>12</v>
      </c>
      <c r="B17" s="78">
        <v>116.04</v>
      </c>
      <c r="C17" s="83"/>
      <c r="D17" s="46" t="s">
        <v>38</v>
      </c>
      <c r="E17" s="47">
        <v>11422</v>
      </c>
      <c r="F17" s="46" t="s">
        <v>15</v>
      </c>
      <c r="G17" s="47" t="s">
        <v>320</v>
      </c>
      <c r="H17" s="46"/>
      <c r="I17" s="46" t="s">
        <v>223</v>
      </c>
    </row>
    <row r="18" spans="1:9" s="8" customFormat="1" x14ac:dyDescent="0.35">
      <c r="A18" s="45" t="s">
        <v>12</v>
      </c>
      <c r="B18" s="78">
        <v>116.05</v>
      </c>
      <c r="C18" s="83">
        <v>11019</v>
      </c>
      <c r="D18" s="46" t="s">
        <v>38</v>
      </c>
      <c r="E18" s="47">
        <v>11415</v>
      </c>
      <c r="F18" s="46" t="s">
        <v>15</v>
      </c>
      <c r="G18" s="47" t="s">
        <v>319</v>
      </c>
      <c r="H18" s="46"/>
      <c r="I18" s="46" t="s">
        <v>224</v>
      </c>
    </row>
    <row r="19" spans="1:9" s="8" customFormat="1" x14ac:dyDescent="0.35">
      <c r="A19" s="45" t="s">
        <v>12</v>
      </c>
      <c r="B19" s="78">
        <v>116.06</v>
      </c>
      <c r="C19" s="83"/>
      <c r="D19" s="46" t="s">
        <v>38</v>
      </c>
      <c r="E19" s="47">
        <v>11415</v>
      </c>
      <c r="F19" s="46" t="s">
        <v>15</v>
      </c>
      <c r="G19" s="47" t="s">
        <v>320</v>
      </c>
      <c r="H19" s="46"/>
      <c r="I19" s="46" t="s">
        <v>463</v>
      </c>
    </row>
    <row r="20" spans="1:9" s="8" customFormat="1" x14ac:dyDescent="0.35">
      <c r="A20" s="45" t="s">
        <v>12</v>
      </c>
      <c r="B20" s="78">
        <v>116.07</v>
      </c>
      <c r="C20" s="83"/>
      <c r="D20" s="46" t="s">
        <v>38</v>
      </c>
      <c r="E20" s="47">
        <v>11423</v>
      </c>
      <c r="F20" s="46" t="s">
        <v>15</v>
      </c>
      <c r="G20" s="47" t="s">
        <v>320</v>
      </c>
      <c r="H20" s="46"/>
      <c r="I20" s="46" t="s">
        <v>85</v>
      </c>
    </row>
    <row r="21" spans="1:9" s="8" customFormat="1" x14ac:dyDescent="0.35">
      <c r="A21" s="45" t="s">
        <v>12</v>
      </c>
      <c r="B21" s="78">
        <v>116.08</v>
      </c>
      <c r="C21" s="83">
        <v>11013</v>
      </c>
      <c r="D21" s="46" t="s">
        <v>38</v>
      </c>
      <c r="E21" s="47">
        <v>11407</v>
      </c>
      <c r="F21" s="46" t="s">
        <v>15</v>
      </c>
      <c r="G21" s="47" t="s">
        <v>319</v>
      </c>
      <c r="H21" s="46"/>
      <c r="I21" s="46" t="s">
        <v>70</v>
      </c>
    </row>
    <row r="22" spans="1:9" s="8" customFormat="1" x14ac:dyDescent="0.35">
      <c r="A22" s="45" t="s">
        <v>12</v>
      </c>
      <c r="B22" s="78">
        <v>116.09</v>
      </c>
      <c r="C22" s="83">
        <v>11020</v>
      </c>
      <c r="D22" s="46" t="s">
        <v>38</v>
      </c>
      <c r="E22" s="47">
        <v>11401</v>
      </c>
      <c r="F22" s="46" t="s">
        <v>15</v>
      </c>
      <c r="G22" s="47" t="s">
        <v>319</v>
      </c>
      <c r="H22" s="46"/>
      <c r="I22" s="46" t="s">
        <v>105</v>
      </c>
    </row>
    <row r="23" spans="1:9" s="8" customFormat="1" x14ac:dyDescent="0.35">
      <c r="A23" s="45" t="s">
        <v>12</v>
      </c>
      <c r="B23" s="78">
        <v>116.1</v>
      </c>
      <c r="C23" s="83">
        <v>11021</v>
      </c>
      <c r="D23" s="46" t="s">
        <v>38</v>
      </c>
      <c r="E23" s="47">
        <v>11402</v>
      </c>
      <c r="F23" s="46" t="s">
        <v>15</v>
      </c>
      <c r="G23" s="47" t="s">
        <v>322</v>
      </c>
      <c r="H23" s="46"/>
      <c r="I23" s="46" t="s">
        <v>135</v>
      </c>
    </row>
    <row r="24" spans="1:9" s="8" customFormat="1" x14ac:dyDescent="0.35">
      <c r="A24" s="45" t="s">
        <v>12</v>
      </c>
      <c r="B24" s="78">
        <v>116.11</v>
      </c>
      <c r="C24" s="83">
        <v>11036</v>
      </c>
      <c r="D24" s="46" t="s">
        <v>38</v>
      </c>
      <c r="E24" s="47">
        <v>11405</v>
      </c>
      <c r="F24" s="46" t="s">
        <v>15</v>
      </c>
      <c r="G24" s="47" t="s">
        <v>319</v>
      </c>
      <c r="H24" s="46"/>
      <c r="I24" s="46" t="s">
        <v>401</v>
      </c>
    </row>
    <row r="25" spans="1:9" s="8" customFormat="1" x14ac:dyDescent="0.35">
      <c r="A25" s="45" t="s">
        <v>12</v>
      </c>
      <c r="B25" s="78">
        <v>116.13</v>
      </c>
      <c r="C25" s="83">
        <v>11042</v>
      </c>
      <c r="D25" s="46" t="s">
        <v>38</v>
      </c>
      <c r="E25" s="47">
        <v>11406</v>
      </c>
      <c r="F25" s="46" t="s">
        <v>15</v>
      </c>
      <c r="G25" s="47">
        <v>-20</v>
      </c>
      <c r="H25" s="46"/>
      <c r="I25" s="46" t="s">
        <v>402</v>
      </c>
    </row>
    <row r="26" spans="1:9" s="8" customFormat="1" x14ac:dyDescent="0.35">
      <c r="A26" s="45" t="s">
        <v>12</v>
      </c>
      <c r="B26" s="78">
        <v>116.14</v>
      </c>
      <c r="C26" s="83">
        <v>11016</v>
      </c>
      <c r="D26" s="46" t="s">
        <v>38</v>
      </c>
      <c r="E26" s="47">
        <v>11408</v>
      </c>
      <c r="F26" s="46" t="s">
        <v>15</v>
      </c>
      <c r="G26" s="47" t="s">
        <v>319</v>
      </c>
      <c r="H26" s="46"/>
      <c r="I26" s="46" t="s">
        <v>225</v>
      </c>
    </row>
    <row r="27" spans="1:9" s="8" customFormat="1" x14ac:dyDescent="0.35">
      <c r="A27" s="45" t="s">
        <v>12</v>
      </c>
      <c r="B27" s="78">
        <v>116.15</v>
      </c>
      <c r="C27" s="83">
        <v>11048</v>
      </c>
      <c r="D27" s="46" t="s">
        <v>38</v>
      </c>
      <c r="E27" s="47">
        <v>11406</v>
      </c>
      <c r="F27" s="46" t="s">
        <v>15</v>
      </c>
      <c r="G27" s="47" t="s">
        <v>319</v>
      </c>
      <c r="H27" s="46"/>
      <c r="I27" s="46" t="s">
        <v>403</v>
      </c>
    </row>
    <row r="28" spans="1:9" s="8" customFormat="1" x14ac:dyDescent="0.35">
      <c r="A28" s="45" t="s">
        <v>12</v>
      </c>
      <c r="B28" s="78">
        <v>116.16</v>
      </c>
      <c r="C28" s="83">
        <v>11047</v>
      </c>
      <c r="D28" s="46" t="s">
        <v>38</v>
      </c>
      <c r="E28" s="47">
        <v>11421</v>
      </c>
      <c r="F28" s="46" t="s">
        <v>15</v>
      </c>
      <c r="G28" s="47" t="s">
        <v>321</v>
      </c>
      <c r="H28" s="46"/>
      <c r="I28" s="46" t="s">
        <v>42</v>
      </c>
    </row>
    <row r="29" spans="1:9" s="8" customFormat="1" x14ac:dyDescent="0.35">
      <c r="A29" s="45" t="s">
        <v>12</v>
      </c>
      <c r="B29" s="78">
        <v>116.17</v>
      </c>
      <c r="C29" s="83">
        <v>11504</v>
      </c>
      <c r="D29" s="46" t="s">
        <v>38</v>
      </c>
      <c r="E29" s="47">
        <v>11411</v>
      </c>
      <c r="F29" s="46" t="s">
        <v>15</v>
      </c>
      <c r="G29" s="47" t="s">
        <v>319</v>
      </c>
      <c r="H29" s="46"/>
      <c r="I29" s="46" t="s">
        <v>226</v>
      </c>
    </row>
    <row r="30" spans="1:9" s="8" customFormat="1" x14ac:dyDescent="0.35">
      <c r="A30" s="45" t="s">
        <v>12</v>
      </c>
      <c r="B30" s="78">
        <v>116.99</v>
      </c>
      <c r="C30" s="83"/>
      <c r="D30" s="46" t="s">
        <v>38</v>
      </c>
      <c r="E30" s="47">
        <v>11411</v>
      </c>
      <c r="F30" s="46" t="s">
        <v>22</v>
      </c>
      <c r="G30" s="47" t="s">
        <v>320</v>
      </c>
      <c r="H30" s="46"/>
      <c r="I30" s="46" t="s">
        <v>226</v>
      </c>
    </row>
    <row r="31" spans="1:9" s="8" customFormat="1" x14ac:dyDescent="0.35">
      <c r="A31" s="45" t="s">
        <v>12</v>
      </c>
      <c r="B31" s="78">
        <v>117.12</v>
      </c>
      <c r="C31" s="83">
        <v>11037</v>
      </c>
      <c r="D31" s="46" t="s">
        <v>38</v>
      </c>
      <c r="E31" s="47">
        <v>11405</v>
      </c>
      <c r="F31" s="46" t="s">
        <v>227</v>
      </c>
      <c r="G31" s="47">
        <v>-20</v>
      </c>
      <c r="H31" s="46"/>
      <c r="I31" s="46" t="s">
        <v>404</v>
      </c>
    </row>
    <row r="32" spans="1:9" s="8" customFormat="1" x14ac:dyDescent="0.35">
      <c r="A32" s="45" t="s">
        <v>12</v>
      </c>
      <c r="B32" s="78">
        <v>118.01</v>
      </c>
      <c r="C32" s="83"/>
      <c r="D32" s="46" t="s">
        <v>38</v>
      </c>
      <c r="E32" s="47">
        <v>11416</v>
      </c>
      <c r="F32" s="46" t="s">
        <v>28</v>
      </c>
      <c r="G32" s="47" t="s">
        <v>320</v>
      </c>
      <c r="H32" s="46"/>
      <c r="I32" s="46" t="s">
        <v>134</v>
      </c>
    </row>
    <row r="33" spans="1:9" s="8" customFormat="1" x14ac:dyDescent="0.35">
      <c r="A33" s="45" t="s">
        <v>12</v>
      </c>
      <c r="B33" s="78">
        <v>118.02</v>
      </c>
      <c r="C33" s="83"/>
      <c r="D33" s="46" t="s">
        <v>38</v>
      </c>
      <c r="E33" s="47">
        <v>11412</v>
      </c>
      <c r="F33" s="46" t="s">
        <v>28</v>
      </c>
      <c r="G33" s="47" t="s">
        <v>320</v>
      </c>
      <c r="H33" s="46"/>
      <c r="I33" s="46" t="s">
        <v>59</v>
      </c>
    </row>
    <row r="34" spans="1:9" s="8" customFormat="1" x14ac:dyDescent="0.35">
      <c r="A34" s="45" t="s">
        <v>12</v>
      </c>
      <c r="B34" s="78">
        <v>118.03</v>
      </c>
      <c r="C34" s="83">
        <v>11008</v>
      </c>
      <c r="D34" s="46" t="s">
        <v>38</v>
      </c>
      <c r="E34" s="47">
        <v>11422</v>
      </c>
      <c r="F34" s="46" t="s">
        <v>28</v>
      </c>
      <c r="G34" s="47" t="s">
        <v>323</v>
      </c>
      <c r="H34" s="46"/>
      <c r="I34" s="46" t="s">
        <v>223</v>
      </c>
    </row>
    <row r="35" spans="1:9" s="8" customFormat="1" x14ac:dyDescent="0.35">
      <c r="A35" s="45" t="s">
        <v>12</v>
      </c>
      <c r="B35" s="78">
        <v>118.04</v>
      </c>
      <c r="C35" s="84"/>
      <c r="D35" s="46" t="s">
        <v>38</v>
      </c>
      <c r="E35" s="47">
        <v>11421</v>
      </c>
      <c r="F35" s="46" t="s">
        <v>28</v>
      </c>
      <c r="G35" s="47" t="s">
        <v>320</v>
      </c>
      <c r="H35" s="46"/>
      <c r="I35" s="46" t="s">
        <v>464</v>
      </c>
    </row>
    <row r="36" spans="1:9" s="8" customFormat="1" x14ac:dyDescent="0.35">
      <c r="A36" s="45" t="s">
        <v>12</v>
      </c>
      <c r="B36" s="78">
        <v>118.05</v>
      </c>
      <c r="C36" s="83">
        <v>11012</v>
      </c>
      <c r="D36" s="46" t="s">
        <v>38</v>
      </c>
      <c r="E36" s="47">
        <v>11423</v>
      </c>
      <c r="F36" s="46" t="s">
        <v>28</v>
      </c>
      <c r="G36" s="47" t="s">
        <v>319</v>
      </c>
      <c r="H36" s="46"/>
      <c r="I36" s="46" t="s">
        <v>85</v>
      </c>
    </row>
    <row r="37" spans="1:9" s="8" customFormat="1" x14ac:dyDescent="0.35">
      <c r="A37" s="45" t="s">
        <v>553</v>
      </c>
      <c r="B37" s="78">
        <v>120</v>
      </c>
      <c r="C37" s="83">
        <v>2204</v>
      </c>
      <c r="D37" s="46" t="s">
        <v>38</v>
      </c>
      <c r="E37" s="47">
        <v>11401</v>
      </c>
      <c r="F37" s="46" t="s">
        <v>15</v>
      </c>
      <c r="G37" s="47" t="s">
        <v>320</v>
      </c>
      <c r="H37" s="46"/>
      <c r="I37" s="46" t="s">
        <v>228</v>
      </c>
    </row>
    <row r="38" spans="1:9" s="8" customFormat="1" x14ac:dyDescent="0.35">
      <c r="A38" s="45" t="s">
        <v>553</v>
      </c>
      <c r="B38" s="78">
        <v>120</v>
      </c>
      <c r="C38" s="83">
        <v>2206</v>
      </c>
      <c r="D38" s="46" t="s">
        <v>38</v>
      </c>
      <c r="E38" s="47">
        <v>11402</v>
      </c>
      <c r="F38" s="46" t="s">
        <v>15</v>
      </c>
      <c r="G38" s="47" t="s">
        <v>320</v>
      </c>
      <c r="H38" s="46"/>
      <c r="I38" s="46" t="s">
        <v>229</v>
      </c>
    </row>
    <row r="39" spans="1:9" s="8" customFormat="1" x14ac:dyDescent="0.35">
      <c r="A39" s="45" t="s">
        <v>553</v>
      </c>
      <c r="B39" s="78">
        <v>120</v>
      </c>
      <c r="C39" s="83">
        <v>2212</v>
      </c>
      <c r="D39" s="46" t="s">
        <v>38</v>
      </c>
      <c r="E39" s="47">
        <v>11401</v>
      </c>
      <c r="F39" s="46" t="s">
        <v>28</v>
      </c>
      <c r="G39" s="47" t="s">
        <v>320</v>
      </c>
      <c r="H39" s="46"/>
      <c r="I39" s="46" t="s">
        <v>228</v>
      </c>
    </row>
    <row r="40" spans="1:9" s="8" customFormat="1" x14ac:dyDescent="0.35">
      <c r="A40" s="45" t="s">
        <v>553</v>
      </c>
      <c r="B40" s="78">
        <v>120</v>
      </c>
      <c r="C40" s="83">
        <v>2216</v>
      </c>
      <c r="D40" s="46" t="s">
        <v>38</v>
      </c>
      <c r="E40" s="47">
        <v>11402</v>
      </c>
      <c r="F40" s="46" t="s">
        <v>28</v>
      </c>
      <c r="G40" s="47" t="s">
        <v>320</v>
      </c>
      <c r="H40" s="46"/>
      <c r="I40" s="46" t="s">
        <v>229</v>
      </c>
    </row>
    <row r="41" spans="1:9" s="8" customFormat="1" x14ac:dyDescent="0.35">
      <c r="A41" s="45" t="s">
        <v>12</v>
      </c>
      <c r="B41" s="78">
        <v>120.01</v>
      </c>
      <c r="C41" s="83"/>
      <c r="D41" s="46" t="s">
        <v>38</v>
      </c>
      <c r="E41" s="47">
        <v>11401</v>
      </c>
      <c r="F41" s="46" t="s">
        <v>15</v>
      </c>
      <c r="G41" s="47" t="s">
        <v>320</v>
      </c>
      <c r="H41" s="46"/>
      <c r="I41" s="46" t="s">
        <v>230</v>
      </c>
    </row>
    <row r="42" spans="1:9" s="8" customFormat="1" x14ac:dyDescent="0.35">
      <c r="A42" s="45" t="s">
        <v>12</v>
      </c>
      <c r="B42" s="78">
        <v>120.02</v>
      </c>
      <c r="C42" s="83"/>
      <c r="D42" s="46" t="s">
        <v>38</v>
      </c>
      <c r="E42" s="47">
        <v>11401</v>
      </c>
      <c r="F42" s="46" t="s">
        <v>15</v>
      </c>
      <c r="G42" s="47" t="s">
        <v>320</v>
      </c>
      <c r="H42" s="46"/>
      <c r="I42" s="46" t="s">
        <v>105</v>
      </c>
    </row>
    <row r="43" spans="1:9" s="8" customFormat="1" x14ac:dyDescent="0.35">
      <c r="A43" s="45" t="s">
        <v>12</v>
      </c>
      <c r="B43" s="78">
        <v>120.02</v>
      </c>
      <c r="C43" s="83"/>
      <c r="D43" s="46" t="s">
        <v>38</v>
      </c>
      <c r="E43" s="47">
        <v>11401</v>
      </c>
      <c r="F43" s="46" t="s">
        <v>115</v>
      </c>
      <c r="G43" s="47" t="s">
        <v>320</v>
      </c>
      <c r="H43" s="46"/>
      <c r="I43" s="46" t="s">
        <v>231</v>
      </c>
    </row>
    <row r="44" spans="1:9" s="8" customFormat="1" x14ac:dyDescent="0.35">
      <c r="A44" s="45" t="s">
        <v>12</v>
      </c>
      <c r="B44" s="78">
        <v>120.03</v>
      </c>
      <c r="C44" s="83"/>
      <c r="D44" s="46" t="s">
        <v>38</v>
      </c>
      <c r="E44" s="47">
        <v>11401</v>
      </c>
      <c r="F44" s="46" t="s">
        <v>114</v>
      </c>
      <c r="G44" s="47" t="s">
        <v>320</v>
      </c>
      <c r="H44" s="46"/>
      <c r="I44" s="46" t="s">
        <v>230</v>
      </c>
    </row>
    <row r="45" spans="1:9" s="8" customFormat="1" x14ac:dyDescent="0.35">
      <c r="A45" s="45" t="s">
        <v>12</v>
      </c>
      <c r="B45" s="78">
        <v>120.04</v>
      </c>
      <c r="C45" s="83"/>
      <c r="D45" s="46" t="s">
        <v>38</v>
      </c>
      <c r="E45" s="47">
        <v>11403</v>
      </c>
      <c r="F45" s="46" t="s">
        <v>232</v>
      </c>
      <c r="G45" s="47" t="s">
        <v>320</v>
      </c>
      <c r="H45" s="46"/>
      <c r="I45" s="46" t="s">
        <v>233</v>
      </c>
    </row>
    <row r="46" spans="1:9" s="8" customFormat="1" x14ac:dyDescent="0.35">
      <c r="A46" s="45" t="s">
        <v>12</v>
      </c>
      <c r="B46" s="78">
        <v>120.05</v>
      </c>
      <c r="C46" s="83"/>
      <c r="D46" s="46" t="s">
        <v>38</v>
      </c>
      <c r="E46" s="47">
        <v>11403</v>
      </c>
      <c r="F46" s="46" t="s">
        <v>115</v>
      </c>
      <c r="G46" s="47" t="s">
        <v>320</v>
      </c>
      <c r="H46" s="46"/>
      <c r="I46" s="46" t="s">
        <v>231</v>
      </c>
    </row>
    <row r="47" spans="1:9" s="8" customFormat="1" x14ac:dyDescent="0.35">
      <c r="A47" s="45" t="s">
        <v>12</v>
      </c>
      <c r="B47" s="78">
        <v>122.01</v>
      </c>
      <c r="C47" s="83"/>
      <c r="D47" s="46" t="s">
        <v>38</v>
      </c>
      <c r="E47" s="47">
        <v>11403</v>
      </c>
      <c r="F47" s="46" t="s">
        <v>15</v>
      </c>
      <c r="G47" s="47" t="s">
        <v>320</v>
      </c>
      <c r="H47" s="46"/>
      <c r="I47" s="46" t="s">
        <v>234</v>
      </c>
    </row>
    <row r="48" spans="1:9" s="8" customFormat="1" x14ac:dyDescent="0.35">
      <c r="A48" s="45" t="s">
        <v>12</v>
      </c>
      <c r="B48" s="78">
        <v>122.02</v>
      </c>
      <c r="C48" s="83">
        <v>11050</v>
      </c>
      <c r="D48" s="46" t="s">
        <v>38</v>
      </c>
      <c r="E48" s="47">
        <v>11480</v>
      </c>
      <c r="F48" s="46" t="s">
        <v>15</v>
      </c>
      <c r="G48" s="47" t="s">
        <v>320</v>
      </c>
      <c r="H48" s="46"/>
      <c r="I48" s="46" t="s">
        <v>236</v>
      </c>
    </row>
    <row r="49" spans="1:9" s="8" customFormat="1" ht="13.5" customHeight="1" x14ac:dyDescent="0.35">
      <c r="A49" s="45" t="s">
        <v>12</v>
      </c>
      <c r="B49" s="78">
        <v>122.03</v>
      </c>
      <c r="C49" s="83">
        <v>11053</v>
      </c>
      <c r="D49" s="46" t="s">
        <v>38</v>
      </c>
      <c r="E49" s="47">
        <v>11481</v>
      </c>
      <c r="F49" s="46" t="s">
        <v>15</v>
      </c>
      <c r="G49" s="47" t="s">
        <v>320</v>
      </c>
      <c r="H49" s="46"/>
      <c r="I49" s="46" t="s">
        <v>325</v>
      </c>
    </row>
    <row r="50" spans="1:9" s="8" customFormat="1" x14ac:dyDescent="0.35">
      <c r="A50" s="45" t="s">
        <v>12</v>
      </c>
      <c r="B50" s="78">
        <v>122.04</v>
      </c>
      <c r="C50" s="83">
        <v>11056</v>
      </c>
      <c r="D50" s="46" t="s">
        <v>38</v>
      </c>
      <c r="E50" s="47">
        <v>11463</v>
      </c>
      <c r="F50" s="46" t="s">
        <v>15</v>
      </c>
      <c r="G50" s="47" t="s">
        <v>320</v>
      </c>
      <c r="H50" s="46"/>
      <c r="I50" s="46" t="s">
        <v>324</v>
      </c>
    </row>
    <row r="51" spans="1:9" s="8" customFormat="1" x14ac:dyDescent="0.35">
      <c r="A51" s="45" t="s">
        <v>12</v>
      </c>
      <c r="B51" s="78">
        <v>122.05</v>
      </c>
      <c r="C51" s="83"/>
      <c r="D51" s="46" t="s">
        <v>38</v>
      </c>
      <c r="E51" s="47">
        <v>11463</v>
      </c>
      <c r="F51" s="46" t="s">
        <v>15</v>
      </c>
      <c r="G51" s="47" t="s">
        <v>320</v>
      </c>
      <c r="H51" s="46"/>
      <c r="I51" s="46" t="s">
        <v>465</v>
      </c>
    </row>
    <row r="52" spans="1:9" s="8" customFormat="1" x14ac:dyDescent="0.35">
      <c r="A52" s="45" t="s">
        <v>12</v>
      </c>
      <c r="B52" s="78">
        <v>122.06</v>
      </c>
      <c r="C52" s="83">
        <v>11057</v>
      </c>
      <c r="D52" s="46" t="s">
        <v>38</v>
      </c>
      <c r="E52" s="47">
        <v>11508</v>
      </c>
      <c r="F52" s="46" t="s">
        <v>15</v>
      </c>
      <c r="G52" s="47" t="s">
        <v>326</v>
      </c>
      <c r="H52" s="46"/>
      <c r="I52" s="46" t="s">
        <v>327</v>
      </c>
    </row>
    <row r="53" spans="1:9" s="8" customFormat="1" x14ac:dyDescent="0.35">
      <c r="A53" s="45" t="s">
        <v>12</v>
      </c>
      <c r="B53" s="78">
        <v>122.07</v>
      </c>
      <c r="C53" s="83"/>
      <c r="D53" s="46" t="s">
        <v>38</v>
      </c>
      <c r="E53" s="47">
        <v>11435</v>
      </c>
      <c r="F53" s="46" t="s">
        <v>15</v>
      </c>
      <c r="G53" s="47" t="s">
        <v>320</v>
      </c>
      <c r="H53" s="46"/>
      <c r="I53" s="46" t="s">
        <v>466</v>
      </c>
    </row>
    <row r="54" spans="1:9" s="8" customFormat="1" x14ac:dyDescent="0.35">
      <c r="A54" s="45" t="s">
        <v>12</v>
      </c>
      <c r="B54" s="78">
        <v>122.08</v>
      </c>
      <c r="C54" s="83"/>
      <c r="D54" s="46" t="s">
        <v>38</v>
      </c>
      <c r="E54" s="47">
        <v>11439</v>
      </c>
      <c r="F54" s="46" t="s">
        <v>15</v>
      </c>
      <c r="G54" s="47" t="s">
        <v>320</v>
      </c>
      <c r="H54" s="46"/>
      <c r="I54" s="46" t="s">
        <v>328</v>
      </c>
    </row>
    <row r="55" spans="1:9" s="8" customFormat="1" x14ac:dyDescent="0.35">
      <c r="A55" s="45" t="s">
        <v>12</v>
      </c>
      <c r="B55" s="78">
        <v>122.09</v>
      </c>
      <c r="C55" s="83">
        <v>11058</v>
      </c>
      <c r="D55" s="46" t="s">
        <v>38</v>
      </c>
      <c r="E55" s="47">
        <v>11500</v>
      </c>
      <c r="F55" s="46" t="s">
        <v>15</v>
      </c>
      <c r="G55" s="47" t="s">
        <v>320</v>
      </c>
      <c r="H55" s="46"/>
      <c r="I55" s="46" t="s">
        <v>63</v>
      </c>
    </row>
    <row r="56" spans="1:9" s="8" customFormat="1" x14ac:dyDescent="0.35">
      <c r="A56" s="45" t="s">
        <v>12</v>
      </c>
      <c r="B56" s="78">
        <v>122.1</v>
      </c>
      <c r="C56" s="83">
        <v>11072</v>
      </c>
      <c r="D56" s="46" t="s">
        <v>38</v>
      </c>
      <c r="E56" s="47">
        <v>11464</v>
      </c>
      <c r="F56" s="46" t="s">
        <v>15</v>
      </c>
      <c r="G56" s="47" t="s">
        <v>320</v>
      </c>
      <c r="H56" s="46"/>
      <c r="I56" s="46" t="s">
        <v>467</v>
      </c>
    </row>
    <row r="57" spans="1:9" s="8" customFormat="1" x14ac:dyDescent="0.35">
      <c r="A57" s="45" t="s">
        <v>12</v>
      </c>
      <c r="B57" s="78">
        <v>122.11</v>
      </c>
      <c r="C57" s="83"/>
      <c r="D57" s="46" t="s">
        <v>38</v>
      </c>
      <c r="E57" s="47">
        <v>11472</v>
      </c>
      <c r="F57" s="46" t="s">
        <v>15</v>
      </c>
      <c r="G57" s="47" t="s">
        <v>320</v>
      </c>
      <c r="H57" s="46"/>
      <c r="I57" s="46" t="s">
        <v>468</v>
      </c>
    </row>
    <row r="58" spans="1:9" s="8" customFormat="1" x14ac:dyDescent="0.35">
      <c r="A58" s="45" t="s">
        <v>12</v>
      </c>
      <c r="B58" s="78">
        <v>122.12</v>
      </c>
      <c r="C58" s="83"/>
      <c r="D58" s="46" t="s">
        <v>38</v>
      </c>
      <c r="E58" s="47">
        <v>11447</v>
      </c>
      <c r="F58" s="46" t="s">
        <v>15</v>
      </c>
      <c r="G58" s="47" t="s">
        <v>320</v>
      </c>
      <c r="H58" s="46"/>
      <c r="I58" s="46" t="s">
        <v>469</v>
      </c>
    </row>
    <row r="59" spans="1:9" s="8" customFormat="1" x14ac:dyDescent="0.35">
      <c r="A59" s="45" t="s">
        <v>12</v>
      </c>
      <c r="B59" s="78">
        <v>122.13</v>
      </c>
      <c r="C59" s="83"/>
      <c r="D59" s="46" t="s">
        <v>38</v>
      </c>
      <c r="E59" s="47">
        <v>11452</v>
      </c>
      <c r="F59" s="46" t="s">
        <v>15</v>
      </c>
      <c r="G59" s="47" t="s">
        <v>320</v>
      </c>
      <c r="H59" s="46"/>
      <c r="I59" s="46" t="s">
        <v>470</v>
      </c>
    </row>
    <row r="60" spans="1:9" s="8" customFormat="1" x14ac:dyDescent="0.35">
      <c r="A60" s="45" t="s">
        <v>12</v>
      </c>
      <c r="B60" s="78">
        <v>122.14</v>
      </c>
      <c r="C60" s="83"/>
      <c r="D60" s="46" t="s">
        <v>38</v>
      </c>
      <c r="E60" s="47">
        <v>11512</v>
      </c>
      <c r="F60" s="46" t="s">
        <v>15</v>
      </c>
      <c r="G60" s="47" t="s">
        <v>320</v>
      </c>
      <c r="H60" s="46"/>
      <c r="I60" s="46" t="s">
        <v>471</v>
      </c>
    </row>
    <row r="61" spans="1:9" s="8" customFormat="1" x14ac:dyDescent="0.35">
      <c r="A61" s="45" t="s">
        <v>12</v>
      </c>
      <c r="B61" s="78">
        <v>122.15</v>
      </c>
      <c r="C61" s="83"/>
      <c r="D61" s="46" t="s">
        <v>38</v>
      </c>
      <c r="E61" s="47">
        <v>11456</v>
      </c>
      <c r="F61" s="46" t="s">
        <v>15</v>
      </c>
      <c r="G61" s="47" t="s">
        <v>320</v>
      </c>
      <c r="H61" s="46"/>
      <c r="I61" s="46" t="s">
        <v>406</v>
      </c>
    </row>
    <row r="62" spans="1:9" s="8" customFormat="1" x14ac:dyDescent="0.35">
      <c r="A62" s="45" t="s">
        <v>12</v>
      </c>
      <c r="B62" s="78">
        <v>122.16</v>
      </c>
      <c r="C62" s="83"/>
      <c r="D62" s="46" t="s">
        <v>38</v>
      </c>
      <c r="E62" s="47">
        <v>11474</v>
      </c>
      <c r="F62" s="46" t="s">
        <v>15</v>
      </c>
      <c r="G62" s="47" t="s">
        <v>320</v>
      </c>
      <c r="H62" s="46"/>
      <c r="I62" s="46" t="s">
        <v>472</v>
      </c>
    </row>
    <row r="63" spans="1:9" s="8" customFormat="1" x14ac:dyDescent="0.35">
      <c r="A63" s="45" t="s">
        <v>12</v>
      </c>
      <c r="B63" s="78">
        <v>122.17</v>
      </c>
      <c r="C63" s="83" t="s">
        <v>330</v>
      </c>
      <c r="D63" s="46" t="s">
        <v>38</v>
      </c>
      <c r="E63" s="47">
        <v>11483</v>
      </c>
      <c r="F63" s="46" t="s">
        <v>15</v>
      </c>
      <c r="G63" s="47" t="s">
        <v>326</v>
      </c>
      <c r="H63" s="46"/>
      <c r="I63" s="46" t="s">
        <v>572</v>
      </c>
    </row>
    <row r="64" spans="1:9" s="8" customFormat="1" x14ac:dyDescent="0.35">
      <c r="A64" s="45" t="s">
        <v>12</v>
      </c>
      <c r="B64" s="78">
        <v>122.18</v>
      </c>
      <c r="C64" s="83" t="s">
        <v>571</v>
      </c>
      <c r="D64" s="46" t="s">
        <v>38</v>
      </c>
      <c r="E64" s="47">
        <v>11439</v>
      </c>
      <c r="F64" s="46" t="s">
        <v>15</v>
      </c>
      <c r="G64" s="47" t="s">
        <v>319</v>
      </c>
      <c r="H64" s="46"/>
      <c r="I64" s="46" t="s">
        <v>570</v>
      </c>
    </row>
    <row r="65" spans="1:9" s="8" customFormat="1" x14ac:dyDescent="0.35">
      <c r="A65" s="45" t="s">
        <v>12</v>
      </c>
      <c r="B65" s="78">
        <v>122.19</v>
      </c>
      <c r="C65" s="83">
        <v>11076</v>
      </c>
      <c r="D65" s="46" t="s">
        <v>38</v>
      </c>
      <c r="E65" s="47">
        <v>11505</v>
      </c>
      <c r="F65" s="46" t="s">
        <v>15</v>
      </c>
      <c r="G65" s="47" t="s">
        <v>319</v>
      </c>
      <c r="H65" s="46"/>
      <c r="I65" s="46" t="s">
        <v>331</v>
      </c>
    </row>
    <row r="66" spans="1:9" s="8" customFormat="1" x14ac:dyDescent="0.35">
      <c r="A66" s="45" t="s">
        <v>12</v>
      </c>
      <c r="B66" s="78">
        <v>122.2</v>
      </c>
      <c r="C66" s="83">
        <v>11081</v>
      </c>
      <c r="D66" s="46" t="s">
        <v>38</v>
      </c>
      <c r="E66" s="47">
        <v>11457</v>
      </c>
      <c r="F66" s="46" t="s">
        <v>15</v>
      </c>
      <c r="G66" s="47" t="s">
        <v>319</v>
      </c>
      <c r="H66" s="46"/>
      <c r="I66" s="46" t="s">
        <v>266</v>
      </c>
    </row>
    <row r="67" spans="1:9" s="8" customFormat="1" x14ac:dyDescent="0.35">
      <c r="A67" s="45" t="s">
        <v>12</v>
      </c>
      <c r="B67" s="78">
        <v>122.21</v>
      </c>
      <c r="C67" s="83">
        <v>11085</v>
      </c>
      <c r="D67" s="46" t="s">
        <v>38</v>
      </c>
      <c r="E67" s="47">
        <v>11504</v>
      </c>
      <c r="F67" s="46" t="s">
        <v>15</v>
      </c>
      <c r="G67" s="47" t="s">
        <v>319</v>
      </c>
      <c r="H67" s="46"/>
      <c r="I67" s="46" t="s">
        <v>332</v>
      </c>
    </row>
    <row r="68" spans="1:9" s="8" customFormat="1" x14ac:dyDescent="0.35">
      <c r="A68" s="45" t="s">
        <v>12</v>
      </c>
      <c r="B68" s="78">
        <v>122.22</v>
      </c>
      <c r="C68" s="83">
        <v>11087</v>
      </c>
      <c r="D68" s="46" t="s">
        <v>38</v>
      </c>
      <c r="E68" s="47">
        <v>11446</v>
      </c>
      <c r="F68" s="46" t="s">
        <v>15</v>
      </c>
      <c r="G68" s="47" t="s">
        <v>319</v>
      </c>
      <c r="H68" s="46"/>
      <c r="I68" s="46" t="s">
        <v>264</v>
      </c>
    </row>
    <row r="69" spans="1:9" s="8" customFormat="1" x14ac:dyDescent="0.35">
      <c r="A69" s="45" t="s">
        <v>12</v>
      </c>
      <c r="B69" s="78">
        <v>122.23</v>
      </c>
      <c r="C69" s="83">
        <v>11091</v>
      </c>
      <c r="D69" s="46" t="s">
        <v>38</v>
      </c>
      <c r="E69" s="47">
        <v>11489</v>
      </c>
      <c r="F69" s="46" t="s">
        <v>15</v>
      </c>
      <c r="G69" s="47" t="s">
        <v>319</v>
      </c>
      <c r="H69" s="46"/>
      <c r="I69" s="46" t="s">
        <v>333</v>
      </c>
    </row>
    <row r="70" spans="1:9" s="8" customFormat="1" x14ac:dyDescent="0.35">
      <c r="A70" s="45" t="s">
        <v>12</v>
      </c>
      <c r="B70" s="78">
        <v>122.24</v>
      </c>
      <c r="C70" s="83">
        <v>11092</v>
      </c>
      <c r="D70" s="46" t="s">
        <v>38</v>
      </c>
      <c r="E70" s="47">
        <v>11470</v>
      </c>
      <c r="F70" s="46" t="s">
        <v>15</v>
      </c>
      <c r="G70" s="47" t="s">
        <v>319</v>
      </c>
      <c r="H70" s="46"/>
      <c r="I70" s="46" t="s">
        <v>473</v>
      </c>
    </row>
    <row r="71" spans="1:9" s="8" customFormat="1" x14ac:dyDescent="0.35">
      <c r="A71" s="45" t="s">
        <v>12</v>
      </c>
      <c r="B71" s="78">
        <v>122.25</v>
      </c>
      <c r="C71" s="83">
        <v>11096</v>
      </c>
      <c r="D71" s="46" t="s">
        <v>38</v>
      </c>
      <c r="E71" s="47">
        <v>11459</v>
      </c>
      <c r="F71" s="46" t="s">
        <v>15</v>
      </c>
      <c r="G71" s="47" t="s">
        <v>319</v>
      </c>
      <c r="H71" s="46"/>
      <c r="I71" s="46" t="s">
        <v>334</v>
      </c>
    </row>
    <row r="72" spans="1:9" s="8" customFormat="1" x14ac:dyDescent="0.35">
      <c r="A72" s="45" t="s">
        <v>12</v>
      </c>
      <c r="B72" s="78">
        <v>122.26</v>
      </c>
      <c r="C72" s="83">
        <v>11097</v>
      </c>
      <c r="D72" s="46" t="s">
        <v>38</v>
      </c>
      <c r="E72" s="47">
        <v>11455</v>
      </c>
      <c r="F72" s="46" t="s">
        <v>15</v>
      </c>
      <c r="G72" s="47" t="s">
        <v>319</v>
      </c>
      <c r="H72" s="46"/>
      <c r="I72" s="46" t="s">
        <v>263</v>
      </c>
    </row>
    <row r="73" spans="1:9" s="8" customFormat="1" x14ac:dyDescent="0.35">
      <c r="A73" s="45" t="s">
        <v>12</v>
      </c>
      <c r="B73" s="78">
        <v>122.27</v>
      </c>
      <c r="C73" s="83">
        <v>11101</v>
      </c>
      <c r="D73" s="46" t="s">
        <v>38</v>
      </c>
      <c r="E73" s="47">
        <v>11487</v>
      </c>
      <c r="F73" s="46" t="s">
        <v>15</v>
      </c>
      <c r="G73" s="47" t="s">
        <v>319</v>
      </c>
      <c r="H73" s="46"/>
      <c r="I73" s="46" t="s">
        <v>474</v>
      </c>
    </row>
    <row r="74" spans="1:9" s="8" customFormat="1" x14ac:dyDescent="0.35">
      <c r="A74" s="45" t="s">
        <v>12</v>
      </c>
      <c r="B74" s="78">
        <v>122.28</v>
      </c>
      <c r="C74" s="83">
        <v>11096</v>
      </c>
      <c r="D74" s="46" t="s">
        <v>38</v>
      </c>
      <c r="E74" s="47">
        <v>11459</v>
      </c>
      <c r="F74" s="46" t="s">
        <v>15</v>
      </c>
      <c r="G74" s="47" t="s">
        <v>319</v>
      </c>
      <c r="H74" s="46"/>
      <c r="I74" s="46" t="s">
        <v>475</v>
      </c>
    </row>
    <row r="75" spans="1:9" s="8" customFormat="1" x14ac:dyDescent="0.35">
      <c r="A75" s="45" t="s">
        <v>12</v>
      </c>
      <c r="B75" s="78">
        <v>122.29</v>
      </c>
      <c r="C75" s="83">
        <v>11103</v>
      </c>
      <c r="D75" s="46" t="s">
        <v>38</v>
      </c>
      <c r="E75" s="47">
        <v>11430</v>
      </c>
      <c r="F75" s="46" t="s">
        <v>15</v>
      </c>
      <c r="G75" s="47" t="s">
        <v>319</v>
      </c>
      <c r="H75" s="46"/>
      <c r="I75" s="46" t="s">
        <v>335</v>
      </c>
    </row>
    <row r="76" spans="1:9" s="8" customFormat="1" x14ac:dyDescent="0.35">
      <c r="A76" s="45" t="s">
        <v>12</v>
      </c>
      <c r="B76" s="78">
        <v>122.3</v>
      </c>
      <c r="C76" s="83">
        <v>11104</v>
      </c>
      <c r="D76" s="46" t="s">
        <v>38</v>
      </c>
      <c r="E76" s="47">
        <v>11479</v>
      </c>
      <c r="F76" s="46" t="s">
        <v>15</v>
      </c>
      <c r="G76" s="47" t="s">
        <v>319</v>
      </c>
      <c r="H76" s="46"/>
      <c r="I76" s="46" t="s">
        <v>262</v>
      </c>
    </row>
    <row r="77" spans="1:9" s="8" customFormat="1" x14ac:dyDescent="0.35">
      <c r="A77" s="45" t="s">
        <v>12</v>
      </c>
      <c r="B77" s="78">
        <v>122.31</v>
      </c>
      <c r="C77" s="83">
        <v>11107</v>
      </c>
      <c r="D77" s="46" t="s">
        <v>38</v>
      </c>
      <c r="E77" s="47">
        <v>11453</v>
      </c>
      <c r="F77" s="46" t="s">
        <v>15</v>
      </c>
      <c r="G77" s="47" t="s">
        <v>319</v>
      </c>
      <c r="H77" s="46"/>
      <c r="I77" s="46" t="s">
        <v>58</v>
      </c>
    </row>
    <row r="78" spans="1:9" s="8" customFormat="1" x14ac:dyDescent="0.35">
      <c r="A78" s="45" t="s">
        <v>12</v>
      </c>
      <c r="B78" s="78">
        <v>122.32</v>
      </c>
      <c r="C78" s="83">
        <v>11108</v>
      </c>
      <c r="D78" s="46" t="s">
        <v>38</v>
      </c>
      <c r="E78" s="47">
        <v>11483</v>
      </c>
      <c r="F78" s="46" t="s">
        <v>15</v>
      </c>
      <c r="G78" s="47" t="s">
        <v>319</v>
      </c>
      <c r="H78" s="46"/>
      <c r="I78" s="46" t="s">
        <v>476</v>
      </c>
    </row>
    <row r="79" spans="1:9" s="8" customFormat="1" x14ac:dyDescent="0.35">
      <c r="A79" s="45" t="s">
        <v>12</v>
      </c>
      <c r="B79" s="78">
        <v>122.33</v>
      </c>
      <c r="C79" s="83">
        <v>11109</v>
      </c>
      <c r="D79" s="46" t="s">
        <v>38</v>
      </c>
      <c r="E79" s="47">
        <v>11467</v>
      </c>
      <c r="F79" s="46" t="s">
        <v>15</v>
      </c>
      <c r="G79" s="47" t="s">
        <v>319</v>
      </c>
      <c r="H79" s="46"/>
      <c r="I79" s="46" t="s">
        <v>477</v>
      </c>
    </row>
    <row r="80" spans="1:9" s="8" customFormat="1" x14ac:dyDescent="0.35">
      <c r="A80" s="45" t="s">
        <v>12</v>
      </c>
      <c r="B80" s="78">
        <v>122.34</v>
      </c>
      <c r="C80" s="83">
        <v>11110</v>
      </c>
      <c r="D80" s="46" t="s">
        <v>38</v>
      </c>
      <c r="E80" s="47">
        <v>11461</v>
      </c>
      <c r="F80" s="46" t="s">
        <v>15</v>
      </c>
      <c r="G80" s="47" t="s">
        <v>319</v>
      </c>
      <c r="H80" s="46"/>
      <c r="I80" s="46" t="s">
        <v>336</v>
      </c>
    </row>
    <row r="81" spans="1:9" s="8" customFormat="1" x14ac:dyDescent="0.35">
      <c r="A81" s="45" t="s">
        <v>12</v>
      </c>
      <c r="B81" s="78">
        <v>122.35</v>
      </c>
      <c r="C81" s="83">
        <v>11112</v>
      </c>
      <c r="D81" s="46" t="s">
        <v>38</v>
      </c>
      <c r="E81" s="47">
        <v>11427</v>
      </c>
      <c r="F81" s="46" t="s">
        <v>15</v>
      </c>
      <c r="G81" s="47" t="s">
        <v>319</v>
      </c>
      <c r="H81" s="46"/>
      <c r="I81" s="46" t="s">
        <v>337</v>
      </c>
    </row>
    <row r="82" spans="1:9" s="8" customFormat="1" x14ac:dyDescent="0.35">
      <c r="A82" s="45" t="s">
        <v>12</v>
      </c>
      <c r="B82" s="78">
        <v>122.36</v>
      </c>
      <c r="C82" s="83">
        <v>11122</v>
      </c>
      <c r="D82" s="46" t="s">
        <v>38</v>
      </c>
      <c r="E82" s="47">
        <v>11518</v>
      </c>
      <c r="F82" s="46" t="s">
        <v>15</v>
      </c>
      <c r="G82" s="47" t="s">
        <v>319</v>
      </c>
      <c r="H82" s="46"/>
      <c r="I82" s="46" t="s">
        <v>479</v>
      </c>
    </row>
    <row r="83" spans="1:9" s="8" customFormat="1" x14ac:dyDescent="0.35">
      <c r="A83" s="45" t="s">
        <v>12</v>
      </c>
      <c r="B83" s="78">
        <v>122.37</v>
      </c>
      <c r="C83" s="83">
        <v>11123</v>
      </c>
      <c r="D83" s="46" t="s">
        <v>38</v>
      </c>
      <c r="E83" s="47">
        <v>11513</v>
      </c>
      <c r="F83" s="46" t="s">
        <v>15</v>
      </c>
      <c r="G83" s="47" t="s">
        <v>319</v>
      </c>
      <c r="H83" s="46"/>
      <c r="I83" s="46" t="s">
        <v>478</v>
      </c>
    </row>
    <row r="84" spans="1:9" s="8" customFormat="1" x14ac:dyDescent="0.35">
      <c r="A84" s="45" t="s">
        <v>12</v>
      </c>
      <c r="B84" s="78">
        <v>122.38</v>
      </c>
      <c r="C84" s="83">
        <v>11124</v>
      </c>
      <c r="D84" s="46" t="s">
        <v>38</v>
      </c>
      <c r="E84" s="47">
        <v>11465</v>
      </c>
      <c r="F84" s="46" t="s">
        <v>15</v>
      </c>
      <c r="G84" s="47" t="s">
        <v>319</v>
      </c>
      <c r="H84" s="46"/>
      <c r="I84" s="46" t="s">
        <v>480</v>
      </c>
    </row>
    <row r="85" spans="1:9" s="8" customFormat="1" x14ac:dyDescent="0.35">
      <c r="A85" s="45" t="s">
        <v>12</v>
      </c>
      <c r="B85" s="78">
        <v>122.39</v>
      </c>
      <c r="C85" s="83">
        <v>11116</v>
      </c>
      <c r="D85" s="46" t="s">
        <v>38</v>
      </c>
      <c r="E85" s="47">
        <v>11444</v>
      </c>
      <c r="F85" s="46" t="s">
        <v>15</v>
      </c>
      <c r="G85" s="47" t="s">
        <v>319</v>
      </c>
      <c r="H85" s="46"/>
      <c r="I85" s="46" t="s">
        <v>481</v>
      </c>
    </row>
    <row r="86" spans="1:9" s="8" customFormat="1" x14ac:dyDescent="0.35">
      <c r="A86" s="45" t="s">
        <v>12</v>
      </c>
      <c r="B86" s="78">
        <v>122.4</v>
      </c>
      <c r="C86" s="83">
        <v>11117</v>
      </c>
      <c r="D86" s="46" t="s">
        <v>38</v>
      </c>
      <c r="E86" s="47">
        <v>11444</v>
      </c>
      <c r="F86" s="46" t="s">
        <v>15</v>
      </c>
      <c r="G86" s="47" t="s">
        <v>319</v>
      </c>
      <c r="H86" s="46"/>
      <c r="I86" s="46" t="s">
        <v>482</v>
      </c>
    </row>
    <row r="87" spans="1:9" s="8" customFormat="1" x14ac:dyDescent="0.35">
      <c r="A87" s="45" t="s">
        <v>12</v>
      </c>
      <c r="B87" s="78">
        <v>122.41</v>
      </c>
      <c r="C87" s="83">
        <v>11118</v>
      </c>
      <c r="D87" s="46" t="s">
        <v>38</v>
      </c>
      <c r="E87" s="47">
        <v>11468</v>
      </c>
      <c r="F87" s="46" t="s">
        <v>15</v>
      </c>
      <c r="G87" s="47" t="s">
        <v>319</v>
      </c>
      <c r="H87" s="46"/>
      <c r="I87" s="46" t="s">
        <v>483</v>
      </c>
    </row>
    <row r="88" spans="1:9" s="8" customFormat="1" x14ac:dyDescent="0.35">
      <c r="A88" s="45" t="s">
        <v>12</v>
      </c>
      <c r="B88" s="78">
        <v>122.42</v>
      </c>
      <c r="C88" s="83">
        <v>11119</v>
      </c>
      <c r="D88" s="46" t="s">
        <v>38</v>
      </c>
      <c r="E88" s="47">
        <v>11468</v>
      </c>
      <c r="F88" s="46" t="s">
        <v>15</v>
      </c>
      <c r="G88" s="47" t="s">
        <v>319</v>
      </c>
      <c r="H88" s="46"/>
      <c r="I88" s="46" t="s">
        <v>484</v>
      </c>
    </row>
    <row r="89" spans="1:9" s="8" customFormat="1" x14ac:dyDescent="0.35">
      <c r="A89" s="45" t="s">
        <v>12</v>
      </c>
      <c r="B89" s="78">
        <v>122.43</v>
      </c>
      <c r="C89" s="83">
        <v>11120</v>
      </c>
      <c r="D89" s="46" t="s">
        <v>38</v>
      </c>
      <c r="E89" s="47">
        <v>11507</v>
      </c>
      <c r="F89" s="46" t="s">
        <v>15</v>
      </c>
      <c r="G89" s="47" t="s">
        <v>319</v>
      </c>
      <c r="H89" s="46"/>
      <c r="I89" s="46" t="s">
        <v>485</v>
      </c>
    </row>
    <row r="90" spans="1:9" s="8" customFormat="1" x14ac:dyDescent="0.35">
      <c r="A90" s="45" t="s">
        <v>12</v>
      </c>
      <c r="B90" s="78">
        <v>122.44</v>
      </c>
      <c r="C90" s="83">
        <v>11121</v>
      </c>
      <c r="D90" s="46" t="s">
        <v>38</v>
      </c>
      <c r="E90" s="47">
        <v>11507</v>
      </c>
      <c r="F90" s="46" t="s">
        <v>15</v>
      </c>
      <c r="G90" s="47" t="s">
        <v>319</v>
      </c>
      <c r="H90" s="46"/>
      <c r="I90" s="46" t="s">
        <v>485</v>
      </c>
    </row>
    <row r="91" spans="1:9" s="8" customFormat="1" x14ac:dyDescent="0.35">
      <c r="A91" s="45" t="s">
        <v>12</v>
      </c>
      <c r="B91" s="78">
        <v>122.45</v>
      </c>
      <c r="C91" s="83">
        <v>11125</v>
      </c>
      <c r="D91" s="46" t="s">
        <v>38</v>
      </c>
      <c r="E91" s="47">
        <v>11495</v>
      </c>
      <c r="F91" s="46" t="s">
        <v>15</v>
      </c>
      <c r="G91" s="47" t="s">
        <v>319</v>
      </c>
      <c r="H91" s="46"/>
      <c r="I91" s="46" t="s">
        <v>486</v>
      </c>
    </row>
    <row r="92" spans="1:9" s="8" customFormat="1" x14ac:dyDescent="0.35">
      <c r="A92" s="45" t="s">
        <v>12</v>
      </c>
      <c r="B92" s="78">
        <v>122.46</v>
      </c>
      <c r="C92" s="83">
        <v>11114</v>
      </c>
      <c r="D92" s="46" t="s">
        <v>38</v>
      </c>
      <c r="E92" s="47">
        <v>11434</v>
      </c>
      <c r="F92" s="46" t="s">
        <v>15</v>
      </c>
      <c r="G92" s="47" t="s">
        <v>319</v>
      </c>
      <c r="H92" s="46"/>
      <c r="I92" s="46" t="s">
        <v>238</v>
      </c>
    </row>
    <row r="93" spans="1:9" s="8" customFormat="1" x14ac:dyDescent="0.35">
      <c r="A93" s="45" t="s">
        <v>12</v>
      </c>
      <c r="B93" s="78">
        <v>122.47</v>
      </c>
      <c r="C93" s="83">
        <v>11503</v>
      </c>
      <c r="D93" s="46" t="s">
        <v>38</v>
      </c>
      <c r="E93" s="47">
        <v>11503</v>
      </c>
      <c r="F93" s="46" t="s">
        <v>15</v>
      </c>
      <c r="G93" s="47" t="s">
        <v>280</v>
      </c>
      <c r="H93" s="46"/>
      <c r="I93" s="46" t="s">
        <v>237</v>
      </c>
    </row>
    <row r="94" spans="1:9" s="8" customFormat="1" x14ac:dyDescent="0.35">
      <c r="A94" s="45" t="s">
        <v>12</v>
      </c>
      <c r="B94" s="78">
        <v>122.5</v>
      </c>
      <c r="C94" s="83" t="s">
        <v>295</v>
      </c>
      <c r="D94" s="46" t="s">
        <v>38</v>
      </c>
      <c r="E94" s="47">
        <v>11485</v>
      </c>
      <c r="F94" s="46" t="s">
        <v>15</v>
      </c>
      <c r="G94" s="47" t="s">
        <v>280</v>
      </c>
      <c r="H94" s="46"/>
      <c r="I94" s="46" t="s">
        <v>457</v>
      </c>
    </row>
    <row r="95" spans="1:9" s="8" customFormat="1" x14ac:dyDescent="0.35">
      <c r="A95" s="45" t="s">
        <v>12</v>
      </c>
      <c r="B95" s="78">
        <v>124.01</v>
      </c>
      <c r="C95" s="83">
        <v>11052</v>
      </c>
      <c r="D95" s="46" t="s">
        <v>38</v>
      </c>
      <c r="E95" s="47">
        <v>11429</v>
      </c>
      <c r="F95" s="46" t="s">
        <v>28</v>
      </c>
      <c r="G95" s="47" t="s">
        <v>320</v>
      </c>
      <c r="H95" s="46"/>
      <c r="I95" s="46" t="s">
        <v>39</v>
      </c>
    </row>
    <row r="96" spans="1:9" s="8" customFormat="1" x14ac:dyDescent="0.35">
      <c r="A96" s="45" t="s">
        <v>12</v>
      </c>
      <c r="B96" s="78">
        <v>124.02</v>
      </c>
      <c r="C96" s="83">
        <v>11054</v>
      </c>
      <c r="D96" s="46" t="s">
        <v>38</v>
      </c>
      <c r="E96" s="47">
        <v>11490</v>
      </c>
      <c r="F96" s="46" t="s">
        <v>28</v>
      </c>
      <c r="G96" s="47" t="s">
        <v>320</v>
      </c>
      <c r="H96" s="46"/>
      <c r="I96" s="46" t="s">
        <v>259</v>
      </c>
    </row>
    <row r="97" spans="1:9" s="8" customFormat="1" x14ac:dyDescent="0.35">
      <c r="A97" s="45" t="s">
        <v>12</v>
      </c>
      <c r="B97" s="78">
        <v>124.03</v>
      </c>
      <c r="C97" s="83">
        <v>11055</v>
      </c>
      <c r="D97" s="46" t="s">
        <v>38</v>
      </c>
      <c r="E97" s="47">
        <v>11463</v>
      </c>
      <c r="F97" s="46" t="s">
        <v>28</v>
      </c>
      <c r="G97" s="47" t="s">
        <v>320</v>
      </c>
      <c r="H97" s="46"/>
      <c r="I97" s="46" t="s">
        <v>68</v>
      </c>
    </row>
    <row r="98" spans="1:9" s="8" customFormat="1" x14ac:dyDescent="0.35">
      <c r="A98" s="45" t="s">
        <v>12</v>
      </c>
      <c r="B98" s="78">
        <v>124.04</v>
      </c>
      <c r="C98" s="83"/>
      <c r="D98" s="46" t="s">
        <v>38</v>
      </c>
      <c r="E98" s="47">
        <v>11481</v>
      </c>
      <c r="F98" s="46" t="s">
        <v>28</v>
      </c>
      <c r="G98" s="47" t="s">
        <v>320</v>
      </c>
      <c r="H98" s="46"/>
      <c r="I98" s="46" t="s">
        <v>270</v>
      </c>
    </row>
    <row r="99" spans="1:9" s="8" customFormat="1" x14ac:dyDescent="0.35">
      <c r="A99" s="45" t="s">
        <v>12</v>
      </c>
      <c r="B99" s="78">
        <v>124.05</v>
      </c>
      <c r="C99" s="83">
        <v>11073</v>
      </c>
      <c r="D99" s="46" t="s">
        <v>38</v>
      </c>
      <c r="E99" s="47">
        <v>11428</v>
      </c>
      <c r="F99" s="46" t="s">
        <v>28</v>
      </c>
      <c r="G99" s="47" t="s">
        <v>320</v>
      </c>
      <c r="H99" s="46"/>
      <c r="I99" s="46" t="s">
        <v>52</v>
      </c>
    </row>
    <row r="100" spans="1:9" s="8" customFormat="1" x14ac:dyDescent="0.35">
      <c r="A100" s="45" t="s">
        <v>12</v>
      </c>
      <c r="B100" s="78">
        <v>124.06</v>
      </c>
      <c r="C100" s="83"/>
      <c r="D100" s="46" t="s">
        <v>38</v>
      </c>
      <c r="E100" s="47">
        <v>11439</v>
      </c>
      <c r="F100" s="46" t="s">
        <v>28</v>
      </c>
      <c r="G100" s="47" t="s">
        <v>320</v>
      </c>
      <c r="H100" s="46"/>
      <c r="I100" s="46" t="s">
        <v>269</v>
      </c>
    </row>
    <row r="101" spans="1:9" s="8" customFormat="1" x14ac:dyDescent="0.35">
      <c r="A101" s="45" t="s">
        <v>12</v>
      </c>
      <c r="B101" s="78">
        <v>124.07</v>
      </c>
      <c r="C101" s="83">
        <v>11059</v>
      </c>
      <c r="D101" s="46" t="s">
        <v>38</v>
      </c>
      <c r="E101" s="47">
        <v>11519</v>
      </c>
      <c r="F101" s="46" t="s">
        <v>28</v>
      </c>
      <c r="G101" s="47" t="s">
        <v>320</v>
      </c>
      <c r="H101" s="46"/>
      <c r="I101" s="46" t="s">
        <v>268</v>
      </c>
    </row>
    <row r="102" spans="1:9" s="8" customFormat="1" x14ac:dyDescent="0.35">
      <c r="A102" s="45" t="s">
        <v>12</v>
      </c>
      <c r="B102" s="78">
        <v>124.08</v>
      </c>
      <c r="C102" s="83"/>
      <c r="D102" s="46" t="s">
        <v>38</v>
      </c>
      <c r="E102" s="47">
        <v>11447</v>
      </c>
      <c r="F102" s="46" t="s">
        <v>28</v>
      </c>
      <c r="G102" s="47" t="s">
        <v>320</v>
      </c>
      <c r="H102" s="46"/>
      <c r="I102" s="46" t="s">
        <v>487</v>
      </c>
    </row>
    <row r="103" spans="1:9" s="8" customFormat="1" x14ac:dyDescent="0.35">
      <c r="A103" s="45" t="s">
        <v>12</v>
      </c>
      <c r="B103" s="78">
        <v>124.09</v>
      </c>
      <c r="C103" s="83"/>
      <c r="D103" s="46" t="s">
        <v>83</v>
      </c>
      <c r="E103" s="47" t="s">
        <v>167</v>
      </c>
      <c r="F103" s="46" t="s">
        <v>157</v>
      </c>
      <c r="G103" s="47" t="s">
        <v>320</v>
      </c>
      <c r="H103" s="46"/>
      <c r="I103" s="46" t="s">
        <v>405</v>
      </c>
    </row>
    <row r="104" spans="1:9" s="8" customFormat="1" x14ac:dyDescent="0.35">
      <c r="A104" s="45" t="s">
        <v>12</v>
      </c>
      <c r="B104" s="78">
        <v>124.1</v>
      </c>
      <c r="C104" s="83"/>
      <c r="D104" s="46" t="s">
        <v>38</v>
      </c>
      <c r="E104" s="47">
        <v>11512</v>
      </c>
      <c r="F104" s="46" t="s">
        <v>28</v>
      </c>
      <c r="G104" s="47" t="s">
        <v>320</v>
      </c>
      <c r="H104" s="46"/>
      <c r="I104" s="46" t="s">
        <v>267</v>
      </c>
    </row>
    <row r="105" spans="1:9" s="8" customFormat="1" x14ac:dyDescent="0.35">
      <c r="A105" s="45" t="s">
        <v>12</v>
      </c>
      <c r="B105" s="78">
        <v>124.11</v>
      </c>
      <c r="C105" s="83"/>
      <c r="D105" s="46" t="s">
        <v>38</v>
      </c>
      <c r="E105" s="47">
        <v>11456</v>
      </c>
      <c r="F105" s="46" t="s">
        <v>28</v>
      </c>
      <c r="G105" s="47" t="s">
        <v>320</v>
      </c>
      <c r="H105" s="46"/>
      <c r="I105" s="46" t="s">
        <v>406</v>
      </c>
    </row>
    <row r="106" spans="1:9" s="8" customFormat="1" x14ac:dyDescent="0.35">
      <c r="A106" s="45" t="s">
        <v>12</v>
      </c>
      <c r="B106" s="78">
        <v>124.12</v>
      </c>
      <c r="C106" s="83"/>
      <c r="D106" s="46" t="s">
        <v>38</v>
      </c>
      <c r="E106" s="47">
        <v>11511</v>
      </c>
      <c r="F106" s="46" t="s">
        <v>130</v>
      </c>
      <c r="G106" s="47" t="s">
        <v>320</v>
      </c>
      <c r="H106" s="46"/>
      <c r="I106" s="46" t="s">
        <v>488</v>
      </c>
    </row>
    <row r="107" spans="1:9" s="8" customFormat="1" x14ac:dyDescent="0.35">
      <c r="A107" s="45" t="s">
        <v>12</v>
      </c>
      <c r="B107" s="78">
        <v>124.13</v>
      </c>
      <c r="C107" s="83">
        <v>11080</v>
      </c>
      <c r="D107" s="46" t="s">
        <v>83</v>
      </c>
      <c r="E107" s="47" t="s">
        <v>66</v>
      </c>
      <c r="F107" s="46" t="s">
        <v>55</v>
      </c>
      <c r="G107" s="47" t="s">
        <v>319</v>
      </c>
      <c r="H107" s="46"/>
      <c r="I107" s="46" t="s">
        <v>454</v>
      </c>
    </row>
    <row r="108" spans="1:9" s="8" customFormat="1" x14ac:dyDescent="0.35">
      <c r="A108" s="45" t="s">
        <v>12</v>
      </c>
      <c r="B108" s="78">
        <v>124.14</v>
      </c>
      <c r="C108" s="83">
        <v>11079</v>
      </c>
      <c r="D108" s="46" t="s">
        <v>83</v>
      </c>
      <c r="E108" s="47" t="s">
        <v>66</v>
      </c>
      <c r="F108" s="46" t="s">
        <v>55</v>
      </c>
      <c r="G108" s="47" t="s">
        <v>319</v>
      </c>
      <c r="H108" s="46"/>
      <c r="I108" s="46" t="s">
        <v>136</v>
      </c>
    </row>
    <row r="109" spans="1:9" s="8" customFormat="1" x14ac:dyDescent="0.35">
      <c r="A109" s="45" t="s">
        <v>12</v>
      </c>
      <c r="B109" s="78">
        <v>124.15</v>
      </c>
      <c r="C109" s="83">
        <v>11077</v>
      </c>
      <c r="D109" s="46" t="s">
        <v>38</v>
      </c>
      <c r="E109" s="47">
        <v>11457</v>
      </c>
      <c r="F109" s="46" t="s">
        <v>28</v>
      </c>
      <c r="G109" s="47" t="s">
        <v>319</v>
      </c>
      <c r="H109" s="46"/>
      <c r="I109" s="46" t="s">
        <v>266</v>
      </c>
    </row>
    <row r="110" spans="1:9" s="8" customFormat="1" x14ac:dyDescent="0.35">
      <c r="A110" s="45" t="s">
        <v>12</v>
      </c>
      <c r="B110" s="78">
        <v>124.16</v>
      </c>
      <c r="C110" s="83">
        <v>11078</v>
      </c>
      <c r="D110" s="46" t="s">
        <v>38</v>
      </c>
      <c r="E110" s="47">
        <v>11450</v>
      </c>
      <c r="F110" s="46" t="s">
        <v>28</v>
      </c>
      <c r="G110" s="47" t="s">
        <v>319</v>
      </c>
      <c r="H110" s="46"/>
      <c r="I110" s="46" t="s">
        <v>265</v>
      </c>
    </row>
    <row r="111" spans="1:9" s="8" customFormat="1" x14ac:dyDescent="0.35">
      <c r="A111" s="45" t="s">
        <v>12</v>
      </c>
      <c r="B111" s="78">
        <v>124.17</v>
      </c>
      <c r="C111" s="83">
        <v>11083</v>
      </c>
      <c r="D111" s="46" t="s">
        <v>38</v>
      </c>
      <c r="E111" s="47">
        <v>11450</v>
      </c>
      <c r="F111" s="46" t="s">
        <v>28</v>
      </c>
      <c r="G111" s="47" t="s">
        <v>319</v>
      </c>
      <c r="H111" s="46"/>
      <c r="I111" s="46" t="s">
        <v>265</v>
      </c>
    </row>
    <row r="112" spans="1:9" s="8" customFormat="1" x14ac:dyDescent="0.35">
      <c r="A112" s="45" t="s">
        <v>12</v>
      </c>
      <c r="B112" s="78">
        <v>124.18</v>
      </c>
      <c r="C112" s="83">
        <v>11074</v>
      </c>
      <c r="D112" s="46" t="s">
        <v>38</v>
      </c>
      <c r="E112" s="47">
        <v>11446</v>
      </c>
      <c r="F112" s="46" t="s">
        <v>28</v>
      </c>
      <c r="G112" s="47" t="s">
        <v>319</v>
      </c>
      <c r="H112" s="46"/>
      <c r="I112" s="46" t="s">
        <v>264</v>
      </c>
    </row>
    <row r="113" spans="1:9" s="8" customFormat="1" x14ac:dyDescent="0.35">
      <c r="A113" s="45" t="s">
        <v>12</v>
      </c>
      <c r="B113" s="78">
        <v>124.19</v>
      </c>
      <c r="C113" s="83">
        <v>11082</v>
      </c>
      <c r="D113" s="46" t="s">
        <v>83</v>
      </c>
      <c r="E113" s="47" t="s">
        <v>168</v>
      </c>
      <c r="F113" s="46" t="s">
        <v>55</v>
      </c>
      <c r="G113" s="47" t="s">
        <v>319</v>
      </c>
      <c r="H113" s="46"/>
      <c r="I113" s="46" t="s">
        <v>169</v>
      </c>
    </row>
    <row r="114" spans="1:9" s="8" customFormat="1" x14ac:dyDescent="0.35">
      <c r="A114" s="45" t="s">
        <v>12</v>
      </c>
      <c r="B114" s="78">
        <v>124.2</v>
      </c>
      <c r="C114" s="83">
        <v>11090</v>
      </c>
      <c r="D114" s="46" t="s">
        <v>38</v>
      </c>
      <c r="E114" s="47">
        <v>11497</v>
      </c>
      <c r="F114" s="46" t="s">
        <v>131</v>
      </c>
      <c r="G114" s="47" t="s">
        <v>319</v>
      </c>
      <c r="H114" s="46"/>
      <c r="I114" s="46" t="s">
        <v>489</v>
      </c>
    </row>
    <row r="115" spans="1:9" s="8" customFormat="1" x14ac:dyDescent="0.35">
      <c r="A115" s="45" t="s">
        <v>12</v>
      </c>
      <c r="B115" s="78">
        <v>124.21</v>
      </c>
      <c r="C115" s="83">
        <v>11093</v>
      </c>
      <c r="D115" s="46" t="s">
        <v>38</v>
      </c>
      <c r="E115" s="47">
        <v>11470</v>
      </c>
      <c r="F115" s="46" t="s">
        <v>28</v>
      </c>
      <c r="G115" s="47" t="s">
        <v>319</v>
      </c>
      <c r="H115" s="46"/>
      <c r="I115" s="46" t="s">
        <v>473</v>
      </c>
    </row>
    <row r="116" spans="1:9" s="8" customFormat="1" x14ac:dyDescent="0.35">
      <c r="A116" s="45" t="s">
        <v>12</v>
      </c>
      <c r="B116" s="78">
        <v>124.22</v>
      </c>
      <c r="C116" s="83">
        <v>11084</v>
      </c>
      <c r="D116" s="46" t="s">
        <v>83</v>
      </c>
      <c r="E116" s="47" t="s">
        <v>62</v>
      </c>
      <c r="F116" s="46" t="s">
        <v>55</v>
      </c>
      <c r="G116" s="47" t="s">
        <v>319</v>
      </c>
      <c r="H116" s="46"/>
      <c r="I116" s="46" t="s">
        <v>93</v>
      </c>
    </row>
    <row r="117" spans="1:9" s="8" customFormat="1" x14ac:dyDescent="0.35">
      <c r="A117" s="45" t="s">
        <v>12</v>
      </c>
      <c r="B117" s="78">
        <v>124.23</v>
      </c>
      <c r="C117" s="83">
        <v>11086</v>
      </c>
      <c r="D117" s="46" t="s">
        <v>83</v>
      </c>
      <c r="E117" s="47" t="s">
        <v>170</v>
      </c>
      <c r="F117" s="46" t="s">
        <v>55</v>
      </c>
      <c r="G117" s="47" t="s">
        <v>319</v>
      </c>
      <c r="H117" s="46"/>
      <c r="I117" s="46" t="s">
        <v>171</v>
      </c>
    </row>
    <row r="118" spans="1:9" s="8" customFormat="1" x14ac:dyDescent="0.35">
      <c r="A118" s="45" t="s">
        <v>12</v>
      </c>
      <c r="B118" s="78">
        <v>124.24</v>
      </c>
      <c r="C118" s="83">
        <v>11094</v>
      </c>
      <c r="D118" s="46" t="s">
        <v>38</v>
      </c>
      <c r="E118" s="47">
        <v>11455</v>
      </c>
      <c r="F118" s="46" t="s">
        <v>28</v>
      </c>
      <c r="G118" s="47" t="s">
        <v>319</v>
      </c>
      <c r="H118" s="46"/>
      <c r="I118" s="46" t="s">
        <v>263</v>
      </c>
    </row>
    <row r="119" spans="1:9" s="8" customFormat="1" x14ac:dyDescent="0.35">
      <c r="A119" s="45" t="s">
        <v>12</v>
      </c>
      <c r="B119" s="78">
        <v>124.25</v>
      </c>
      <c r="C119" s="83">
        <v>11095</v>
      </c>
      <c r="D119" s="46" t="s">
        <v>83</v>
      </c>
      <c r="E119" s="47" t="s">
        <v>97</v>
      </c>
      <c r="F119" s="46" t="s">
        <v>55</v>
      </c>
      <c r="G119" s="47" t="s">
        <v>319</v>
      </c>
      <c r="H119" s="46"/>
      <c r="I119" s="46" t="s">
        <v>109</v>
      </c>
    </row>
    <row r="120" spans="1:9" s="8" customFormat="1" x14ac:dyDescent="0.35">
      <c r="A120" s="45" t="s">
        <v>12</v>
      </c>
      <c r="B120" s="78">
        <v>124.26</v>
      </c>
      <c r="C120" s="83" t="s">
        <v>342</v>
      </c>
      <c r="D120" s="46" t="s">
        <v>83</v>
      </c>
      <c r="E120" s="47" t="s">
        <v>122</v>
      </c>
      <c r="F120" s="46" t="s">
        <v>132</v>
      </c>
      <c r="G120" s="47" t="s">
        <v>319</v>
      </c>
      <c r="H120" s="46"/>
      <c r="I120" s="46" t="s">
        <v>455</v>
      </c>
    </row>
    <row r="121" spans="1:9" s="8" customFormat="1" x14ac:dyDescent="0.35">
      <c r="A121" s="45" t="s">
        <v>12</v>
      </c>
      <c r="B121" s="78">
        <v>124.27</v>
      </c>
      <c r="C121" s="83">
        <v>11105</v>
      </c>
      <c r="D121" s="46" t="s">
        <v>38</v>
      </c>
      <c r="E121" s="47">
        <v>11479</v>
      </c>
      <c r="F121" s="46" t="s">
        <v>28</v>
      </c>
      <c r="G121" s="47" t="s">
        <v>319</v>
      </c>
      <c r="H121" s="46"/>
      <c r="I121" s="46" t="s">
        <v>262</v>
      </c>
    </row>
    <row r="122" spans="1:9" s="8" customFormat="1" x14ac:dyDescent="0.35">
      <c r="A122" s="45" t="s">
        <v>12</v>
      </c>
      <c r="B122" s="78">
        <v>124.28</v>
      </c>
      <c r="C122" s="83"/>
      <c r="D122" s="46" t="s">
        <v>38</v>
      </c>
      <c r="E122" s="47">
        <v>11479</v>
      </c>
      <c r="F122" s="46" t="s">
        <v>24</v>
      </c>
      <c r="G122" s="47">
        <v>-30</v>
      </c>
      <c r="H122" s="46"/>
      <c r="I122" s="46" t="s">
        <v>407</v>
      </c>
    </row>
    <row r="123" spans="1:9" s="8" customFormat="1" x14ac:dyDescent="0.35">
      <c r="A123" s="45" t="s">
        <v>12</v>
      </c>
      <c r="B123" s="78">
        <v>124.29</v>
      </c>
      <c r="C123" s="83">
        <v>11105</v>
      </c>
      <c r="D123" s="46" t="s">
        <v>38</v>
      </c>
      <c r="E123" s="47">
        <v>11479</v>
      </c>
      <c r="F123" s="46" t="s">
        <v>261</v>
      </c>
      <c r="G123" s="47">
        <v>-30</v>
      </c>
      <c r="H123" s="46"/>
      <c r="I123" s="46" t="s">
        <v>407</v>
      </c>
    </row>
    <row r="124" spans="1:9" s="8" customFormat="1" x14ac:dyDescent="0.35">
      <c r="A124" s="45" t="s">
        <v>12</v>
      </c>
      <c r="B124" s="78">
        <v>124.3</v>
      </c>
      <c r="C124" s="83">
        <v>11108</v>
      </c>
      <c r="D124" s="46" t="s">
        <v>38</v>
      </c>
      <c r="E124" s="47">
        <v>11483</v>
      </c>
      <c r="F124" s="46" t="s">
        <v>25</v>
      </c>
      <c r="G124" s="47">
        <v>-31</v>
      </c>
      <c r="H124" s="46"/>
      <c r="I124" s="46" t="s">
        <v>408</v>
      </c>
    </row>
    <row r="125" spans="1:9" s="8" customFormat="1" x14ac:dyDescent="0.35">
      <c r="A125" s="45" t="s">
        <v>12</v>
      </c>
      <c r="B125" s="78">
        <v>124.31</v>
      </c>
      <c r="C125" s="83">
        <v>11106</v>
      </c>
      <c r="D125" s="46" t="s">
        <v>83</v>
      </c>
      <c r="E125" s="47" t="s">
        <v>92</v>
      </c>
      <c r="F125" s="46" t="s">
        <v>55</v>
      </c>
      <c r="G125" s="47" t="s">
        <v>319</v>
      </c>
      <c r="H125" s="46"/>
      <c r="I125" s="46" t="s">
        <v>172</v>
      </c>
    </row>
    <row r="126" spans="1:9" s="8" customFormat="1" x14ac:dyDescent="0.35">
      <c r="A126" s="45" t="s">
        <v>12</v>
      </c>
      <c r="B126" s="78">
        <v>124.32</v>
      </c>
      <c r="C126" s="83">
        <v>11111</v>
      </c>
      <c r="D126" s="46" t="s">
        <v>38</v>
      </c>
      <c r="E126" s="47">
        <v>1291</v>
      </c>
      <c r="F126" s="46" t="s">
        <v>24</v>
      </c>
      <c r="G126" s="47">
        <v>-31</v>
      </c>
      <c r="H126" s="46"/>
      <c r="I126" s="46" t="s">
        <v>490</v>
      </c>
    </row>
    <row r="127" spans="1:9" s="8" customFormat="1" x14ac:dyDescent="0.35">
      <c r="A127" s="45" t="s">
        <v>12</v>
      </c>
      <c r="B127" s="78">
        <v>124.33</v>
      </c>
      <c r="C127" s="83">
        <v>11111</v>
      </c>
      <c r="D127" s="46" t="s">
        <v>38</v>
      </c>
      <c r="E127" s="47">
        <v>1291</v>
      </c>
      <c r="F127" s="46" t="s">
        <v>260</v>
      </c>
      <c r="G127" s="47">
        <v>-31</v>
      </c>
      <c r="H127" s="46"/>
      <c r="I127" s="46" t="s">
        <v>491</v>
      </c>
    </row>
    <row r="128" spans="1:9" s="8" customFormat="1" x14ac:dyDescent="0.35">
      <c r="A128" s="45" t="s">
        <v>12</v>
      </c>
      <c r="B128" s="78">
        <v>124.34</v>
      </c>
      <c r="C128" s="83">
        <v>11111</v>
      </c>
      <c r="D128" s="46" t="s">
        <v>38</v>
      </c>
      <c r="E128" s="47">
        <v>11456</v>
      </c>
      <c r="F128" s="46" t="s">
        <v>24</v>
      </c>
      <c r="G128" s="47" t="s">
        <v>319</v>
      </c>
      <c r="H128" s="46"/>
      <c r="I128" s="46" t="s">
        <v>492</v>
      </c>
    </row>
    <row r="129" spans="1:9" s="8" customFormat="1" x14ac:dyDescent="0.35">
      <c r="A129" s="45" t="s">
        <v>12</v>
      </c>
      <c r="B129" s="78">
        <v>124.35</v>
      </c>
      <c r="C129" s="83">
        <v>11111</v>
      </c>
      <c r="D129" s="46" t="s">
        <v>38</v>
      </c>
      <c r="E129" s="47">
        <v>11427</v>
      </c>
      <c r="F129" s="46" t="s">
        <v>24</v>
      </c>
      <c r="G129" s="47" t="s">
        <v>319</v>
      </c>
      <c r="H129" s="46"/>
      <c r="I129" s="46" t="s">
        <v>493</v>
      </c>
    </row>
    <row r="130" spans="1:9" s="8" customFormat="1" x14ac:dyDescent="0.35">
      <c r="A130" s="45" t="s">
        <v>12</v>
      </c>
      <c r="B130" s="78">
        <v>124.36</v>
      </c>
      <c r="C130" s="83">
        <v>11111</v>
      </c>
      <c r="D130" s="46" t="s">
        <v>38</v>
      </c>
      <c r="E130" s="47">
        <v>11470</v>
      </c>
      <c r="F130" s="46" t="s">
        <v>24</v>
      </c>
      <c r="G130" s="47">
        <v>-31</v>
      </c>
      <c r="H130" s="46"/>
      <c r="I130" s="46" t="s">
        <v>494</v>
      </c>
    </row>
    <row r="131" spans="1:9" s="8" customFormat="1" x14ac:dyDescent="0.35">
      <c r="A131" s="45" t="s">
        <v>12</v>
      </c>
      <c r="B131" s="78">
        <v>124.37</v>
      </c>
      <c r="C131" s="83"/>
      <c r="D131" s="46" t="s">
        <v>38</v>
      </c>
      <c r="E131" s="47">
        <v>11444</v>
      </c>
      <c r="F131" s="46" t="s">
        <v>28</v>
      </c>
      <c r="G131" s="47">
        <v>-30</v>
      </c>
      <c r="H131" s="46"/>
      <c r="I131" s="46" t="s">
        <v>409</v>
      </c>
    </row>
    <row r="132" spans="1:9" s="8" customFormat="1" x14ac:dyDescent="0.35">
      <c r="A132" s="45" t="s">
        <v>12</v>
      </c>
      <c r="B132" s="78">
        <v>124.38</v>
      </c>
      <c r="C132" s="83"/>
      <c r="D132" s="46" t="s">
        <v>38</v>
      </c>
      <c r="E132" s="47">
        <v>11468</v>
      </c>
      <c r="F132" s="46" t="s">
        <v>28</v>
      </c>
      <c r="G132" s="47">
        <v>-30</v>
      </c>
      <c r="H132" s="46"/>
      <c r="I132" s="46" t="s">
        <v>410</v>
      </c>
    </row>
    <row r="133" spans="1:9" s="8" customFormat="1" x14ac:dyDescent="0.35">
      <c r="A133" s="45" t="s">
        <v>12</v>
      </c>
      <c r="B133" s="78">
        <v>124.39</v>
      </c>
      <c r="C133" s="83"/>
      <c r="D133" s="46" t="s">
        <v>38</v>
      </c>
      <c r="E133" s="47">
        <v>11507</v>
      </c>
      <c r="F133" s="46" t="s">
        <v>28</v>
      </c>
      <c r="G133" s="47">
        <v>-30</v>
      </c>
      <c r="H133" s="46"/>
      <c r="I133" s="46" t="s">
        <v>411</v>
      </c>
    </row>
    <row r="134" spans="1:9" s="8" customFormat="1" x14ac:dyDescent="0.35">
      <c r="A134" s="45" t="s">
        <v>12</v>
      </c>
      <c r="B134" s="78">
        <v>124.4</v>
      </c>
      <c r="C134" s="83" t="s">
        <v>573</v>
      </c>
      <c r="D134" s="46" t="s">
        <v>83</v>
      </c>
      <c r="E134" s="47" t="s">
        <v>121</v>
      </c>
      <c r="F134" s="46" t="s">
        <v>156</v>
      </c>
      <c r="G134" s="47" t="s">
        <v>319</v>
      </c>
      <c r="H134" s="46"/>
      <c r="I134" s="46" t="s">
        <v>456</v>
      </c>
    </row>
    <row r="135" spans="1:9" s="8" customFormat="1" x14ac:dyDescent="0.35">
      <c r="A135" s="45" t="s">
        <v>12</v>
      </c>
      <c r="B135" s="78">
        <v>124.41</v>
      </c>
      <c r="C135" s="83">
        <v>11115</v>
      </c>
      <c r="D135" s="46" t="s">
        <v>38</v>
      </c>
      <c r="E135" s="47">
        <v>11434</v>
      </c>
      <c r="F135" s="46" t="s">
        <v>28</v>
      </c>
      <c r="G135" s="47" t="s">
        <v>319</v>
      </c>
      <c r="H135" s="46"/>
      <c r="I135" s="46" t="s">
        <v>238</v>
      </c>
    </row>
    <row r="136" spans="1:9" s="8" customFormat="1" x14ac:dyDescent="0.35">
      <c r="A136" s="45" t="s">
        <v>12</v>
      </c>
      <c r="B136" s="79">
        <v>124.42</v>
      </c>
      <c r="C136" s="83" t="s">
        <v>125</v>
      </c>
      <c r="D136" s="46" t="s">
        <v>38</v>
      </c>
      <c r="E136" s="47">
        <v>11435</v>
      </c>
      <c r="F136" s="46" t="s">
        <v>30</v>
      </c>
      <c r="G136" s="47">
        <v>-31</v>
      </c>
      <c r="H136" s="46"/>
      <c r="I136" s="46" t="s">
        <v>459</v>
      </c>
    </row>
    <row r="137" spans="1:9" s="8" customFormat="1" x14ac:dyDescent="0.35">
      <c r="A137" s="45" t="s">
        <v>12</v>
      </c>
      <c r="B137" s="79">
        <v>124.43</v>
      </c>
      <c r="C137" s="83" t="s">
        <v>126</v>
      </c>
      <c r="D137" s="46" t="s">
        <v>38</v>
      </c>
      <c r="E137" s="47">
        <v>11435</v>
      </c>
      <c r="F137" s="46" t="s">
        <v>206</v>
      </c>
      <c r="G137" s="47">
        <v>-31</v>
      </c>
      <c r="H137" s="46"/>
      <c r="I137" s="46" t="s">
        <v>459</v>
      </c>
    </row>
    <row r="138" spans="1:9" s="8" customFormat="1" x14ac:dyDescent="0.35">
      <c r="A138" s="45" t="s">
        <v>12</v>
      </c>
      <c r="B138" s="78">
        <v>124.99</v>
      </c>
      <c r="C138" s="83"/>
      <c r="D138" s="46" t="s">
        <v>83</v>
      </c>
      <c r="E138" s="47" t="s">
        <v>167</v>
      </c>
      <c r="F138" s="46" t="s">
        <v>28</v>
      </c>
      <c r="G138" s="47">
        <v>-30</v>
      </c>
      <c r="H138" s="46"/>
      <c r="I138" s="46" t="s">
        <v>173</v>
      </c>
    </row>
    <row r="139" spans="1:9" s="8" customFormat="1" x14ac:dyDescent="0.35">
      <c r="A139" s="45" t="s">
        <v>12</v>
      </c>
      <c r="B139" s="78">
        <v>126.01</v>
      </c>
      <c r="C139" s="83">
        <v>11001</v>
      </c>
      <c r="D139" s="46" t="s">
        <v>38</v>
      </c>
      <c r="E139" s="47">
        <v>11419</v>
      </c>
      <c r="F139" s="46" t="s">
        <v>15</v>
      </c>
      <c r="G139" s="47" t="s">
        <v>319</v>
      </c>
      <c r="H139" s="46"/>
      <c r="I139" s="46" t="s">
        <v>239</v>
      </c>
    </row>
    <row r="140" spans="1:9" s="8" customFormat="1" x14ac:dyDescent="0.35">
      <c r="A140" s="45" t="s">
        <v>12</v>
      </c>
      <c r="B140" s="78">
        <v>126.02</v>
      </c>
      <c r="C140" s="83"/>
      <c r="D140" s="46" t="s">
        <v>38</v>
      </c>
      <c r="E140" s="47">
        <v>11425</v>
      </c>
      <c r="F140" s="46" t="s">
        <v>15</v>
      </c>
      <c r="G140" s="47" t="s">
        <v>320</v>
      </c>
      <c r="H140" s="46"/>
      <c r="I140" s="46" t="s">
        <v>44</v>
      </c>
    </row>
    <row r="141" spans="1:9" s="8" customFormat="1" x14ac:dyDescent="0.35">
      <c r="A141" s="45" t="s">
        <v>12</v>
      </c>
      <c r="B141" s="78">
        <v>126.03</v>
      </c>
      <c r="C141" s="83">
        <v>11018</v>
      </c>
      <c r="D141" s="46" t="s">
        <v>38</v>
      </c>
      <c r="E141" s="47">
        <v>11413</v>
      </c>
      <c r="F141" s="46" t="s">
        <v>15</v>
      </c>
      <c r="G141" s="47" t="s">
        <v>319</v>
      </c>
      <c r="H141" s="46"/>
      <c r="I141" s="46" t="s">
        <v>338</v>
      </c>
    </row>
    <row r="142" spans="1:9" s="8" customFormat="1" x14ac:dyDescent="0.35">
      <c r="A142" s="45" t="s">
        <v>12</v>
      </c>
      <c r="B142" s="78">
        <v>126.04</v>
      </c>
      <c r="C142" s="83"/>
      <c r="D142" s="46" t="s">
        <v>38</v>
      </c>
      <c r="E142" s="47">
        <v>11410</v>
      </c>
      <c r="F142" s="46" t="s">
        <v>15</v>
      </c>
      <c r="G142" s="47" t="s">
        <v>320</v>
      </c>
      <c r="H142" s="46"/>
      <c r="I142" s="46" t="s">
        <v>139</v>
      </c>
    </row>
    <row r="143" spans="1:9" s="8" customFormat="1" x14ac:dyDescent="0.35">
      <c r="A143" s="45" t="s">
        <v>12</v>
      </c>
      <c r="B143" s="78">
        <v>126.05</v>
      </c>
      <c r="C143" s="83"/>
      <c r="D143" s="46" t="s">
        <v>38</v>
      </c>
      <c r="E143" s="47">
        <v>11417</v>
      </c>
      <c r="F143" s="46" t="s">
        <v>15</v>
      </c>
      <c r="G143" s="47" t="s">
        <v>320</v>
      </c>
      <c r="H143" s="46"/>
      <c r="I143" s="46" t="s">
        <v>51</v>
      </c>
    </row>
    <row r="144" spans="1:9" s="8" customFormat="1" x14ac:dyDescent="0.35">
      <c r="A144" s="45" t="s">
        <v>12</v>
      </c>
      <c r="B144" s="78">
        <v>126.06</v>
      </c>
      <c r="C144" s="83"/>
      <c r="D144" s="46" t="s">
        <v>38</v>
      </c>
      <c r="E144" s="47">
        <v>11408</v>
      </c>
      <c r="F144" s="46" t="s">
        <v>15</v>
      </c>
      <c r="G144" s="47" t="s">
        <v>320</v>
      </c>
      <c r="H144" s="46"/>
      <c r="I144" s="46" t="s">
        <v>412</v>
      </c>
    </row>
    <row r="145" spans="1:9" s="8" customFormat="1" x14ac:dyDescent="0.35">
      <c r="A145" s="45" t="s">
        <v>12</v>
      </c>
      <c r="B145" s="78">
        <v>126.09</v>
      </c>
      <c r="C145" s="83">
        <v>11031</v>
      </c>
      <c r="D145" s="46" t="s">
        <v>38</v>
      </c>
      <c r="E145" s="47">
        <v>11406</v>
      </c>
      <c r="F145" s="46" t="s">
        <v>15</v>
      </c>
      <c r="G145" s="47" t="s">
        <v>319</v>
      </c>
      <c r="H145" s="46"/>
      <c r="I145" s="46" t="s">
        <v>413</v>
      </c>
    </row>
    <row r="146" spans="1:9" s="8" customFormat="1" x14ac:dyDescent="0.35">
      <c r="A146" s="45" t="s">
        <v>12</v>
      </c>
      <c r="B146" s="78">
        <v>126.1</v>
      </c>
      <c r="C146" s="83">
        <v>11030</v>
      </c>
      <c r="D146" s="46" t="s">
        <v>38</v>
      </c>
      <c r="E146" s="47">
        <v>11402</v>
      </c>
      <c r="F146" s="46" t="s">
        <v>15</v>
      </c>
      <c r="G146" s="47" t="s">
        <v>319</v>
      </c>
      <c r="H146" s="46"/>
      <c r="I146" s="46" t="s">
        <v>135</v>
      </c>
    </row>
    <row r="147" spans="1:9" s="8" customFormat="1" x14ac:dyDescent="0.35">
      <c r="A147" s="45" t="s">
        <v>12</v>
      </c>
      <c r="B147" s="78">
        <v>126.11</v>
      </c>
      <c r="C147" s="83">
        <v>11034</v>
      </c>
      <c r="D147" s="46" t="s">
        <v>38</v>
      </c>
      <c r="E147" s="47">
        <v>11414</v>
      </c>
      <c r="F147" s="46" t="s">
        <v>15</v>
      </c>
      <c r="G147" s="47" t="s">
        <v>319</v>
      </c>
      <c r="H147" s="46"/>
      <c r="I147" s="46" t="s">
        <v>45</v>
      </c>
    </row>
    <row r="148" spans="1:9" s="8" customFormat="1" x14ac:dyDescent="0.35">
      <c r="A148" s="45" t="s">
        <v>12</v>
      </c>
      <c r="B148" s="78">
        <v>126.12</v>
      </c>
      <c r="C148" s="83">
        <v>11039</v>
      </c>
      <c r="D148" s="46" t="s">
        <v>38</v>
      </c>
      <c r="E148" s="47">
        <v>11412</v>
      </c>
      <c r="F148" s="46" t="s">
        <v>15</v>
      </c>
      <c r="G148" s="47" t="s">
        <v>319</v>
      </c>
      <c r="H148" s="46"/>
      <c r="I148" s="46" t="s">
        <v>59</v>
      </c>
    </row>
    <row r="149" spans="1:9" s="8" customFormat="1" x14ac:dyDescent="0.35">
      <c r="A149" s="45" t="s">
        <v>12</v>
      </c>
      <c r="B149" s="78">
        <v>126.13</v>
      </c>
      <c r="C149" s="83">
        <v>11038</v>
      </c>
      <c r="D149" s="46" t="s">
        <v>38</v>
      </c>
      <c r="E149" s="47">
        <v>11407</v>
      </c>
      <c r="F149" s="46" t="s">
        <v>15</v>
      </c>
      <c r="G149" s="47" t="s">
        <v>319</v>
      </c>
      <c r="H149" s="46"/>
      <c r="I149" s="46" t="s">
        <v>495</v>
      </c>
    </row>
    <row r="150" spans="1:9" s="8" customFormat="1" x14ac:dyDescent="0.35">
      <c r="A150" s="45" t="s">
        <v>12</v>
      </c>
      <c r="B150" s="78">
        <v>126.14</v>
      </c>
      <c r="C150" s="83">
        <v>11046</v>
      </c>
      <c r="D150" s="46" t="s">
        <v>38</v>
      </c>
      <c r="E150" s="47">
        <v>11418</v>
      </c>
      <c r="F150" s="46" t="s">
        <v>15</v>
      </c>
      <c r="G150" s="47" t="s">
        <v>319</v>
      </c>
      <c r="H150" s="46"/>
      <c r="I150" s="46" t="s">
        <v>496</v>
      </c>
    </row>
    <row r="151" spans="1:9" s="8" customFormat="1" x14ac:dyDescent="0.35">
      <c r="A151" s="45" t="s">
        <v>12</v>
      </c>
      <c r="B151" s="78">
        <v>126.15</v>
      </c>
      <c r="C151" s="83">
        <v>11044</v>
      </c>
      <c r="D151" s="46" t="s">
        <v>38</v>
      </c>
      <c r="E151" s="47">
        <v>11420</v>
      </c>
      <c r="F151" s="46" t="s">
        <v>15</v>
      </c>
      <c r="G151" s="47" t="s">
        <v>319</v>
      </c>
      <c r="H151" s="46"/>
      <c r="I151" s="46" t="s">
        <v>274</v>
      </c>
    </row>
    <row r="152" spans="1:9" s="8" customFormat="1" x14ac:dyDescent="0.35">
      <c r="A152" s="45" t="s">
        <v>12</v>
      </c>
      <c r="B152" s="78">
        <v>126.16</v>
      </c>
      <c r="C152" s="83">
        <v>11501</v>
      </c>
      <c r="D152" s="46" t="s">
        <v>38</v>
      </c>
      <c r="E152" s="47">
        <v>11425</v>
      </c>
      <c r="F152" s="46" t="s">
        <v>15</v>
      </c>
      <c r="G152" s="47" t="s">
        <v>319</v>
      </c>
      <c r="H152" s="46"/>
      <c r="I152" s="46" t="s">
        <v>44</v>
      </c>
    </row>
    <row r="153" spans="1:9" s="8" customFormat="1" x14ac:dyDescent="0.35">
      <c r="A153" s="45" t="s">
        <v>12</v>
      </c>
      <c r="B153" s="78">
        <v>126.17</v>
      </c>
      <c r="C153" s="83">
        <v>11505</v>
      </c>
      <c r="D153" s="46" t="s">
        <v>38</v>
      </c>
      <c r="E153" s="47">
        <v>1291</v>
      </c>
      <c r="F153" s="46" t="s">
        <v>15</v>
      </c>
      <c r="G153" s="47" t="s">
        <v>308</v>
      </c>
      <c r="H153" s="46"/>
      <c r="I153" s="46" t="s">
        <v>497</v>
      </c>
    </row>
    <row r="154" spans="1:9" s="8" customFormat="1" x14ac:dyDescent="0.35">
      <c r="A154" s="45" t="s">
        <v>12</v>
      </c>
      <c r="B154" s="78">
        <v>126.18</v>
      </c>
      <c r="C154" s="83">
        <v>11049</v>
      </c>
      <c r="D154" s="46" t="s">
        <v>38</v>
      </c>
      <c r="E154" s="47">
        <v>11411</v>
      </c>
      <c r="F154" s="46" t="s">
        <v>15</v>
      </c>
      <c r="G154" s="47" t="s">
        <v>319</v>
      </c>
      <c r="H154" s="46"/>
      <c r="I154" s="46" t="s">
        <v>226</v>
      </c>
    </row>
    <row r="155" spans="1:9" s="8" customFormat="1" x14ac:dyDescent="0.35">
      <c r="A155" s="45" t="s">
        <v>12</v>
      </c>
      <c r="B155" s="79">
        <v>126.98</v>
      </c>
      <c r="C155" s="83"/>
      <c r="D155" s="46" t="s">
        <v>38</v>
      </c>
      <c r="E155" s="47">
        <v>11411</v>
      </c>
      <c r="F155" s="46" t="s">
        <v>16</v>
      </c>
      <c r="G155" s="47">
        <v>-30</v>
      </c>
      <c r="H155" s="46"/>
      <c r="I155" s="46" t="s">
        <v>241</v>
      </c>
    </row>
    <row r="156" spans="1:9" s="8" customFormat="1" x14ac:dyDescent="0.35">
      <c r="A156" s="45" t="s">
        <v>12</v>
      </c>
      <c r="B156" s="78">
        <v>126.99</v>
      </c>
      <c r="C156" s="83"/>
      <c r="D156" s="46" t="s">
        <v>38</v>
      </c>
      <c r="E156" s="47">
        <v>11403</v>
      </c>
      <c r="F156" s="46" t="s">
        <v>15</v>
      </c>
      <c r="G156" s="47">
        <v>-30</v>
      </c>
      <c r="H156" s="46"/>
      <c r="I156" s="46" t="s">
        <v>339</v>
      </c>
    </row>
    <row r="157" spans="1:9" s="8" customFormat="1" x14ac:dyDescent="0.35">
      <c r="A157" s="45" t="s">
        <v>12</v>
      </c>
      <c r="B157" s="78">
        <v>127.08</v>
      </c>
      <c r="C157" s="83"/>
      <c r="D157" s="46" t="s">
        <v>38</v>
      </c>
      <c r="E157" s="47">
        <v>11406</v>
      </c>
      <c r="F157" s="46" t="s">
        <v>25</v>
      </c>
      <c r="G157" s="47">
        <v>-20</v>
      </c>
      <c r="H157" s="46"/>
      <c r="I157" s="46" t="s">
        <v>414</v>
      </c>
    </row>
    <row r="158" spans="1:9" s="8" customFormat="1" x14ac:dyDescent="0.35">
      <c r="A158" s="45" t="s">
        <v>12</v>
      </c>
      <c r="B158" s="78">
        <v>128.01</v>
      </c>
      <c r="C158" s="83"/>
      <c r="D158" s="46" t="s">
        <v>38</v>
      </c>
      <c r="E158" s="47">
        <v>11418</v>
      </c>
      <c r="F158" s="46" t="s">
        <v>28</v>
      </c>
      <c r="G158" s="47" t="s">
        <v>320</v>
      </c>
      <c r="H158" s="46"/>
      <c r="I158" s="46" t="s">
        <v>271</v>
      </c>
    </row>
    <row r="159" spans="1:9" s="8" customFormat="1" x14ac:dyDescent="0.35">
      <c r="A159" s="45" t="s">
        <v>12</v>
      </c>
      <c r="B159" s="78">
        <v>128.02000000000001</v>
      </c>
      <c r="C159" s="83"/>
      <c r="D159" s="46" t="s">
        <v>38</v>
      </c>
      <c r="E159" s="47">
        <v>11424</v>
      </c>
      <c r="F159" s="46" t="s">
        <v>28</v>
      </c>
      <c r="G159" s="47" t="s">
        <v>320</v>
      </c>
      <c r="H159" s="46"/>
      <c r="I159" s="46" t="s">
        <v>40</v>
      </c>
    </row>
    <row r="160" spans="1:9" s="8" customFormat="1" x14ac:dyDescent="0.35">
      <c r="A160" s="45" t="s">
        <v>12</v>
      </c>
      <c r="B160" s="78">
        <v>128.03</v>
      </c>
      <c r="C160" s="83">
        <v>11010</v>
      </c>
      <c r="D160" s="46" t="s">
        <v>38</v>
      </c>
      <c r="E160" s="47">
        <v>11410</v>
      </c>
      <c r="F160" s="46" t="s">
        <v>28</v>
      </c>
      <c r="G160" s="47" t="s">
        <v>340</v>
      </c>
      <c r="H160" s="46"/>
      <c r="I160" s="46" t="s">
        <v>273</v>
      </c>
    </row>
    <row r="161" spans="1:9" s="8" customFormat="1" x14ac:dyDescent="0.35">
      <c r="A161" s="45" t="s">
        <v>12</v>
      </c>
      <c r="B161" s="78">
        <v>128.04</v>
      </c>
      <c r="C161" s="83"/>
      <c r="D161" s="46" t="s">
        <v>38</v>
      </c>
      <c r="E161" s="47">
        <v>11413</v>
      </c>
      <c r="F161" s="46" t="s">
        <v>28</v>
      </c>
      <c r="G161" s="47" t="s">
        <v>320</v>
      </c>
      <c r="H161" s="46"/>
      <c r="I161" s="46" t="s">
        <v>272</v>
      </c>
    </row>
    <row r="162" spans="1:9" s="8" customFormat="1" x14ac:dyDescent="0.35">
      <c r="A162" s="45" t="s">
        <v>12</v>
      </c>
      <c r="B162" s="78">
        <v>128.05000000000001</v>
      </c>
      <c r="C162" s="83">
        <v>11015</v>
      </c>
      <c r="D162" s="46" t="s">
        <v>38</v>
      </c>
      <c r="E162" s="47">
        <v>11417</v>
      </c>
      <c r="F162" s="46" t="s">
        <v>28</v>
      </c>
      <c r="G162" s="47" t="s">
        <v>340</v>
      </c>
      <c r="H162" s="46"/>
      <c r="I162" s="46" t="s">
        <v>51</v>
      </c>
    </row>
    <row r="163" spans="1:9" s="8" customFormat="1" x14ac:dyDescent="0.35">
      <c r="A163" s="45" t="s">
        <v>12</v>
      </c>
      <c r="B163" s="78">
        <v>128.06</v>
      </c>
      <c r="C163" s="83"/>
      <c r="D163" s="46" t="s">
        <v>38</v>
      </c>
      <c r="E163" s="47">
        <v>11413</v>
      </c>
      <c r="F163" s="46" t="s">
        <v>28</v>
      </c>
      <c r="G163" s="47" t="s">
        <v>320</v>
      </c>
      <c r="H163" s="46"/>
      <c r="I163" s="46" t="s">
        <v>415</v>
      </c>
    </row>
    <row r="164" spans="1:9" s="8" customFormat="1" ht="14.15" customHeight="1" x14ac:dyDescent="0.35">
      <c r="A164" s="45" t="s">
        <v>12</v>
      </c>
      <c r="B164" s="78">
        <v>128.07</v>
      </c>
      <c r="C164" s="83">
        <v>11023</v>
      </c>
      <c r="D164" s="46" t="s">
        <v>38</v>
      </c>
      <c r="E164" s="47">
        <v>11406</v>
      </c>
      <c r="F164" s="46" t="s">
        <v>15</v>
      </c>
      <c r="G164" s="47" t="s">
        <v>340</v>
      </c>
      <c r="H164" s="46"/>
      <c r="I164" s="46" t="s">
        <v>416</v>
      </c>
    </row>
    <row r="165" spans="1:9" s="8" customFormat="1" ht="14.15" customHeight="1" x14ac:dyDescent="0.35">
      <c r="A165" s="45" t="s">
        <v>12</v>
      </c>
      <c r="B165" s="78">
        <v>128.07</v>
      </c>
      <c r="C165" s="83">
        <v>11024</v>
      </c>
      <c r="D165" s="46" t="s">
        <v>38</v>
      </c>
      <c r="E165" s="47">
        <v>11401</v>
      </c>
      <c r="F165" s="46" t="s">
        <v>28</v>
      </c>
      <c r="G165" s="47" t="s">
        <v>340</v>
      </c>
      <c r="H165" s="46"/>
      <c r="I165" s="46" t="s">
        <v>105</v>
      </c>
    </row>
    <row r="166" spans="1:9" s="8" customFormat="1" ht="14.15" customHeight="1" x14ac:dyDescent="0.35">
      <c r="A166" s="45" t="s">
        <v>12</v>
      </c>
      <c r="B166" s="78">
        <v>128.08000000000001</v>
      </c>
      <c r="C166" s="83">
        <v>11025</v>
      </c>
      <c r="D166" s="46" t="s">
        <v>38</v>
      </c>
      <c r="E166" s="47">
        <v>11402</v>
      </c>
      <c r="F166" s="46" t="s">
        <v>28</v>
      </c>
      <c r="G166" s="47" t="s">
        <v>340</v>
      </c>
      <c r="H166" s="46"/>
      <c r="I166" s="46" t="s">
        <v>135</v>
      </c>
    </row>
    <row r="167" spans="1:9" s="8" customFormat="1" ht="14.15" customHeight="1" x14ac:dyDescent="0.35">
      <c r="A167" s="45" t="s">
        <v>12</v>
      </c>
      <c r="B167" s="78">
        <v>128.09</v>
      </c>
      <c r="C167" s="83">
        <v>11028</v>
      </c>
      <c r="D167" s="46" t="s">
        <v>38</v>
      </c>
      <c r="E167" s="47">
        <v>11401</v>
      </c>
      <c r="F167" s="46" t="s">
        <v>28</v>
      </c>
      <c r="G167" s="47" t="s">
        <v>340</v>
      </c>
      <c r="H167" s="46"/>
      <c r="I167" s="46" t="s">
        <v>105</v>
      </c>
    </row>
    <row r="168" spans="1:9" s="8" customFormat="1" ht="14.15" customHeight="1" x14ac:dyDescent="0.35">
      <c r="A168" s="45" t="s">
        <v>12</v>
      </c>
      <c r="B168" s="78">
        <v>128.1</v>
      </c>
      <c r="C168" s="83">
        <v>11027</v>
      </c>
      <c r="D168" s="46" t="s">
        <v>38</v>
      </c>
      <c r="E168" s="47">
        <v>11402</v>
      </c>
      <c r="F168" s="46" t="s">
        <v>28</v>
      </c>
      <c r="G168" s="47" t="s">
        <v>340</v>
      </c>
      <c r="H168" s="46"/>
      <c r="I168" s="46" t="s">
        <v>135</v>
      </c>
    </row>
    <row r="169" spans="1:9" s="8" customFormat="1" ht="14.15" customHeight="1" x14ac:dyDescent="0.35">
      <c r="A169" s="45" t="s">
        <v>12</v>
      </c>
      <c r="B169" s="78">
        <v>128.11000000000001</v>
      </c>
      <c r="C169" s="83">
        <v>11033</v>
      </c>
      <c r="D169" s="46" t="s">
        <v>38</v>
      </c>
      <c r="E169" s="47">
        <v>11414</v>
      </c>
      <c r="F169" s="46" t="s">
        <v>28</v>
      </c>
      <c r="G169" s="47" t="s">
        <v>340</v>
      </c>
      <c r="H169" s="46"/>
      <c r="I169" s="46" t="s">
        <v>45</v>
      </c>
    </row>
    <row r="170" spans="1:9" s="8" customFormat="1" x14ac:dyDescent="0.35">
      <c r="A170" s="45" t="s">
        <v>12</v>
      </c>
      <c r="B170" s="78">
        <v>128.12</v>
      </c>
      <c r="C170" s="83">
        <v>11035</v>
      </c>
      <c r="D170" s="46" t="s">
        <v>38</v>
      </c>
      <c r="E170" s="47">
        <v>11414</v>
      </c>
      <c r="F170" s="46" t="s">
        <v>28</v>
      </c>
      <c r="G170" s="47" t="s">
        <v>340</v>
      </c>
      <c r="H170" s="46"/>
      <c r="I170" s="46" t="s">
        <v>45</v>
      </c>
    </row>
    <row r="171" spans="1:9" s="8" customFormat="1" ht="14.15" customHeight="1" x14ac:dyDescent="0.35">
      <c r="A171" s="45" t="s">
        <v>12</v>
      </c>
      <c r="B171" s="78">
        <v>128.13</v>
      </c>
      <c r="C171" s="83">
        <v>11032</v>
      </c>
      <c r="D171" s="46" t="s">
        <v>83</v>
      </c>
      <c r="E171" s="47" t="s">
        <v>174</v>
      </c>
      <c r="F171" s="46" t="s">
        <v>55</v>
      </c>
      <c r="G171" s="47" t="s">
        <v>340</v>
      </c>
      <c r="H171" s="46"/>
      <c r="I171" s="46" t="s">
        <v>175</v>
      </c>
    </row>
    <row r="172" spans="1:9" s="8" customFormat="1" ht="14.15" customHeight="1" x14ac:dyDescent="0.35">
      <c r="A172" s="45" t="s">
        <v>12</v>
      </c>
      <c r="B172" s="78">
        <v>128.13999999999999</v>
      </c>
      <c r="C172" s="83">
        <v>11017</v>
      </c>
      <c r="D172" s="46" t="s">
        <v>38</v>
      </c>
      <c r="E172" s="47">
        <v>11408</v>
      </c>
      <c r="F172" s="46" t="s">
        <v>28</v>
      </c>
      <c r="G172" s="47" t="s">
        <v>340</v>
      </c>
      <c r="H172" s="46"/>
      <c r="I172" s="46" t="s">
        <v>225</v>
      </c>
    </row>
    <row r="173" spans="1:9" s="8" customFormat="1" x14ac:dyDescent="0.35">
      <c r="A173" s="45" t="s">
        <v>12</v>
      </c>
      <c r="B173" s="78">
        <v>128.15</v>
      </c>
      <c r="C173" s="83">
        <v>11040</v>
      </c>
      <c r="D173" s="46" t="s">
        <v>38</v>
      </c>
      <c r="E173" s="47">
        <v>11412</v>
      </c>
      <c r="F173" s="46" t="s">
        <v>28</v>
      </c>
      <c r="G173" s="47" t="s">
        <v>340</v>
      </c>
      <c r="H173" s="46"/>
      <c r="I173" s="46" t="s">
        <v>59</v>
      </c>
    </row>
    <row r="174" spans="1:9" s="8" customFormat="1" x14ac:dyDescent="0.35">
      <c r="A174" s="45" t="s">
        <v>12</v>
      </c>
      <c r="B174" s="78">
        <v>128.16</v>
      </c>
      <c r="C174" s="83" t="s">
        <v>577</v>
      </c>
      <c r="D174" s="46" t="s">
        <v>38</v>
      </c>
      <c r="E174" s="47">
        <v>11423</v>
      </c>
      <c r="F174" s="46" t="s">
        <v>578</v>
      </c>
      <c r="G174" s="47" t="s">
        <v>340</v>
      </c>
      <c r="H174" s="46"/>
      <c r="I174" s="46" t="s">
        <v>579</v>
      </c>
    </row>
    <row r="175" spans="1:9" s="8" customFormat="1" x14ac:dyDescent="0.35">
      <c r="A175" s="45" t="s">
        <v>12</v>
      </c>
      <c r="B175" s="78">
        <v>128.16999999999999</v>
      </c>
      <c r="C175" s="83">
        <v>11045</v>
      </c>
      <c r="D175" s="46" t="s">
        <v>38</v>
      </c>
      <c r="E175" s="47">
        <v>11408</v>
      </c>
      <c r="F175" s="46" t="s">
        <v>28</v>
      </c>
      <c r="G175" s="47" t="s">
        <v>340</v>
      </c>
      <c r="H175" s="46"/>
      <c r="I175" s="46" t="s">
        <v>274</v>
      </c>
    </row>
    <row r="176" spans="1:9" s="8" customFormat="1" x14ac:dyDescent="0.35">
      <c r="A176" s="45" t="s">
        <v>12</v>
      </c>
      <c r="B176" s="78">
        <v>128.18</v>
      </c>
      <c r="C176" s="83"/>
      <c r="D176" s="46" t="s">
        <v>38</v>
      </c>
      <c r="E176" s="47">
        <v>11420</v>
      </c>
      <c r="F176" s="46" t="s">
        <v>261</v>
      </c>
      <c r="G176" s="47">
        <v>-30</v>
      </c>
      <c r="H176" s="46"/>
      <c r="I176" s="46" t="s">
        <v>275</v>
      </c>
    </row>
    <row r="177" spans="1:9" s="8" customFormat="1" ht="14.15" customHeight="1" x14ac:dyDescent="0.35">
      <c r="A177" s="45" t="s">
        <v>12</v>
      </c>
      <c r="B177" s="78">
        <v>128.19</v>
      </c>
      <c r="C177" s="83">
        <v>11502</v>
      </c>
      <c r="D177" s="46" t="s">
        <v>38</v>
      </c>
      <c r="E177" s="47">
        <v>11425</v>
      </c>
      <c r="F177" s="46" t="s">
        <v>28</v>
      </c>
      <c r="G177" s="47" t="s">
        <v>340</v>
      </c>
      <c r="H177" s="46"/>
      <c r="I177" s="46" t="s">
        <v>44</v>
      </c>
    </row>
    <row r="178" spans="1:9" s="8" customFormat="1" x14ac:dyDescent="0.35">
      <c r="A178" s="45" t="s">
        <v>12</v>
      </c>
      <c r="B178" s="78">
        <v>128.19999999999999</v>
      </c>
      <c r="C178" s="83">
        <v>11503</v>
      </c>
      <c r="D178" s="46" t="s">
        <v>38</v>
      </c>
      <c r="E178" s="47">
        <v>11425</v>
      </c>
      <c r="F178" s="46" t="s">
        <v>28</v>
      </c>
      <c r="G178" s="47" t="s">
        <v>340</v>
      </c>
      <c r="H178" s="46"/>
      <c r="I178" s="46" t="s">
        <v>498</v>
      </c>
    </row>
    <row r="179" spans="1:9" s="8" customFormat="1" x14ac:dyDescent="0.35">
      <c r="A179" s="45" t="s">
        <v>12</v>
      </c>
      <c r="B179" s="79">
        <v>128.97</v>
      </c>
      <c r="C179" s="83" t="s">
        <v>207</v>
      </c>
      <c r="D179" s="46" t="s">
        <v>38</v>
      </c>
      <c r="E179" s="47">
        <v>11407</v>
      </c>
      <c r="F179" s="46" t="s">
        <v>28</v>
      </c>
      <c r="G179" s="47">
        <v>-31</v>
      </c>
      <c r="H179" s="46"/>
      <c r="I179" s="46" t="s">
        <v>460</v>
      </c>
    </row>
    <row r="180" spans="1:9" s="8" customFormat="1" x14ac:dyDescent="0.35">
      <c r="A180" s="45" t="s">
        <v>12</v>
      </c>
      <c r="B180" s="79">
        <v>128.97999999999999</v>
      </c>
      <c r="C180" s="83" t="s">
        <v>208</v>
      </c>
      <c r="D180" s="46" t="s">
        <v>38</v>
      </c>
      <c r="E180" s="47">
        <v>11423</v>
      </c>
      <c r="F180" s="46" t="s">
        <v>25</v>
      </c>
      <c r="G180" s="47">
        <v>-31</v>
      </c>
      <c r="H180" s="46"/>
      <c r="I180" s="46" t="s">
        <v>461</v>
      </c>
    </row>
    <row r="181" spans="1:9" s="8" customFormat="1" x14ac:dyDescent="0.35">
      <c r="A181" s="45" t="s">
        <v>12</v>
      </c>
      <c r="B181" s="79">
        <v>128.99</v>
      </c>
      <c r="C181" s="83"/>
      <c r="D181" s="46" t="s">
        <v>38</v>
      </c>
      <c r="E181" s="47"/>
      <c r="F181" s="46" t="s">
        <v>28</v>
      </c>
      <c r="G181" s="47" t="s">
        <v>320</v>
      </c>
      <c r="H181" s="46"/>
      <c r="I181" s="46" t="s">
        <v>240</v>
      </c>
    </row>
    <row r="182" spans="1:9" s="8" customFormat="1" x14ac:dyDescent="0.35">
      <c r="A182" s="45" t="s">
        <v>12</v>
      </c>
      <c r="B182" s="79"/>
      <c r="C182" s="83">
        <v>11506</v>
      </c>
      <c r="D182" s="46" t="s">
        <v>38</v>
      </c>
      <c r="E182" s="47">
        <v>11405</v>
      </c>
      <c r="F182" s="46" t="s">
        <v>15</v>
      </c>
      <c r="G182" s="47" t="s">
        <v>280</v>
      </c>
      <c r="H182" s="46"/>
      <c r="I182" s="46" t="s">
        <v>176</v>
      </c>
    </row>
    <row r="183" spans="1:9" s="8" customFormat="1" x14ac:dyDescent="0.35">
      <c r="A183" s="45" t="s">
        <v>12</v>
      </c>
      <c r="B183" s="79"/>
      <c r="C183" s="83">
        <v>11507</v>
      </c>
      <c r="D183" s="46" t="s">
        <v>38</v>
      </c>
      <c r="E183" s="47">
        <v>11432</v>
      </c>
      <c r="F183" s="46" t="s">
        <v>28</v>
      </c>
      <c r="G183" s="47" t="s">
        <v>280</v>
      </c>
      <c r="H183" s="46"/>
      <c r="I183" s="46" t="s">
        <v>53</v>
      </c>
    </row>
    <row r="184" spans="1:9" s="8" customFormat="1" x14ac:dyDescent="0.35">
      <c r="A184" s="45" t="s">
        <v>12</v>
      </c>
      <c r="B184" s="79"/>
      <c r="C184" s="83">
        <v>11508</v>
      </c>
      <c r="D184" s="46" t="s">
        <v>38</v>
      </c>
      <c r="E184" s="47">
        <v>11432</v>
      </c>
      <c r="F184" s="46" t="s">
        <v>15</v>
      </c>
      <c r="G184" s="47" t="s">
        <v>280</v>
      </c>
      <c r="H184" s="46"/>
      <c r="I184" s="46" t="s">
        <v>53</v>
      </c>
    </row>
    <row r="185" spans="1:9" s="8" customFormat="1" x14ac:dyDescent="0.35">
      <c r="A185" s="45" t="s">
        <v>12</v>
      </c>
      <c r="B185" s="79"/>
      <c r="C185" s="83">
        <v>11510</v>
      </c>
      <c r="D185" s="46" t="s">
        <v>38</v>
      </c>
      <c r="E185" s="47">
        <v>11492</v>
      </c>
      <c r="F185" s="46" t="s">
        <v>15</v>
      </c>
      <c r="G185" s="47" t="s">
        <v>280</v>
      </c>
      <c r="H185" s="46"/>
      <c r="I185" s="46" t="s">
        <v>193</v>
      </c>
    </row>
    <row r="186" spans="1:9" s="8" customFormat="1" x14ac:dyDescent="0.35">
      <c r="A186" s="45" t="s">
        <v>12</v>
      </c>
      <c r="B186" s="79"/>
      <c r="C186" s="83">
        <v>11511</v>
      </c>
      <c r="D186" s="46" t="s">
        <v>38</v>
      </c>
      <c r="E186" s="47">
        <v>11499</v>
      </c>
      <c r="F186" s="46" t="s">
        <v>15</v>
      </c>
      <c r="G186" s="47" t="s">
        <v>280</v>
      </c>
      <c r="H186" s="46"/>
      <c r="I186" s="46" t="s">
        <v>420</v>
      </c>
    </row>
    <row r="187" spans="1:9" s="8" customFormat="1" x14ac:dyDescent="0.35">
      <c r="A187" s="45" t="s">
        <v>12</v>
      </c>
      <c r="B187" s="79"/>
      <c r="C187" s="83">
        <v>11512</v>
      </c>
      <c r="D187" s="46" t="s">
        <v>38</v>
      </c>
      <c r="E187" s="47">
        <v>11431</v>
      </c>
      <c r="F187" s="46" t="s">
        <v>15</v>
      </c>
      <c r="G187" s="47" t="s">
        <v>280</v>
      </c>
      <c r="H187" s="46"/>
      <c r="I187" s="46" t="s">
        <v>281</v>
      </c>
    </row>
    <row r="188" spans="1:9" s="8" customFormat="1" x14ac:dyDescent="0.35">
      <c r="A188" s="45" t="s">
        <v>12</v>
      </c>
      <c r="B188" s="79"/>
      <c r="C188" s="83">
        <v>11513</v>
      </c>
      <c r="D188" s="46" t="s">
        <v>38</v>
      </c>
      <c r="E188" s="47">
        <v>11516</v>
      </c>
      <c r="F188" s="46" t="s">
        <v>15</v>
      </c>
      <c r="G188" s="47" t="s">
        <v>280</v>
      </c>
      <c r="H188" s="46"/>
      <c r="I188" s="46" t="s">
        <v>282</v>
      </c>
    </row>
    <row r="189" spans="1:9" s="8" customFormat="1" x14ac:dyDescent="0.35">
      <c r="A189" s="45" t="s">
        <v>12</v>
      </c>
      <c r="B189" s="79"/>
      <c r="C189" s="83">
        <v>11514</v>
      </c>
      <c r="D189" s="46" t="s">
        <v>38</v>
      </c>
      <c r="E189" s="47">
        <v>11460</v>
      </c>
      <c r="F189" s="46" t="s">
        <v>15</v>
      </c>
      <c r="G189" s="47" t="s">
        <v>280</v>
      </c>
      <c r="H189" s="46"/>
      <c r="I189" s="46" t="s">
        <v>283</v>
      </c>
    </row>
    <row r="190" spans="1:9" s="8" customFormat="1" x14ac:dyDescent="0.35">
      <c r="A190" s="45" t="s">
        <v>12</v>
      </c>
      <c r="B190" s="79"/>
      <c r="C190" s="83">
        <v>11515</v>
      </c>
      <c r="D190" s="46" t="s">
        <v>38</v>
      </c>
      <c r="E190" s="47">
        <v>11502</v>
      </c>
      <c r="F190" s="46" t="s">
        <v>15</v>
      </c>
      <c r="G190" s="47" t="s">
        <v>280</v>
      </c>
      <c r="H190" s="46"/>
      <c r="I190" s="46" t="s">
        <v>284</v>
      </c>
    </row>
    <row r="191" spans="1:9" s="8" customFormat="1" x14ac:dyDescent="0.35">
      <c r="A191" s="45" t="s">
        <v>12</v>
      </c>
      <c r="B191" s="79"/>
      <c r="C191" s="83">
        <v>11516</v>
      </c>
      <c r="D191" s="46" t="s">
        <v>38</v>
      </c>
      <c r="E191" s="47">
        <v>11443</v>
      </c>
      <c r="F191" s="46" t="s">
        <v>15</v>
      </c>
      <c r="G191" s="47" t="s">
        <v>280</v>
      </c>
      <c r="H191" s="46"/>
      <c r="I191" s="46" t="s">
        <v>285</v>
      </c>
    </row>
    <row r="192" spans="1:9" s="8" customFormat="1" x14ac:dyDescent="0.35">
      <c r="A192" s="45" t="s">
        <v>12</v>
      </c>
      <c r="B192" s="79"/>
      <c r="C192" s="83">
        <v>11517</v>
      </c>
      <c r="D192" s="46" t="s">
        <v>38</v>
      </c>
      <c r="E192" s="47">
        <v>11431</v>
      </c>
      <c r="F192" s="46" t="s">
        <v>28</v>
      </c>
      <c r="G192" s="47" t="s">
        <v>280</v>
      </c>
      <c r="H192" s="46"/>
      <c r="I192" s="46" t="s">
        <v>286</v>
      </c>
    </row>
    <row r="193" spans="1:9" s="8" customFormat="1" x14ac:dyDescent="0.35">
      <c r="A193" s="45" t="s">
        <v>12</v>
      </c>
      <c r="B193" s="79"/>
      <c r="C193" s="83">
        <v>11518</v>
      </c>
      <c r="D193" s="46" t="s">
        <v>38</v>
      </c>
      <c r="E193" s="47">
        <v>11443</v>
      </c>
      <c r="F193" s="46" t="s">
        <v>28</v>
      </c>
      <c r="G193" s="47" t="s">
        <v>280</v>
      </c>
      <c r="H193" s="46"/>
      <c r="I193" s="46" t="s">
        <v>285</v>
      </c>
    </row>
    <row r="194" spans="1:9" s="8" customFormat="1" x14ac:dyDescent="0.35">
      <c r="A194" s="45" t="s">
        <v>12</v>
      </c>
      <c r="B194" s="79"/>
      <c r="C194" s="83">
        <v>11519</v>
      </c>
      <c r="D194" s="46" t="s">
        <v>38</v>
      </c>
      <c r="E194" s="47">
        <v>11409</v>
      </c>
      <c r="F194" s="46" t="s">
        <v>15</v>
      </c>
      <c r="G194" s="47" t="s">
        <v>280</v>
      </c>
      <c r="H194" s="46"/>
      <c r="I194" s="46" t="s">
        <v>43</v>
      </c>
    </row>
    <row r="195" spans="1:9" s="8" customFormat="1" x14ac:dyDescent="0.35">
      <c r="A195" s="45" t="s">
        <v>12</v>
      </c>
      <c r="B195" s="79"/>
      <c r="C195" s="83">
        <v>11520</v>
      </c>
      <c r="D195" s="46" t="s">
        <v>38</v>
      </c>
      <c r="E195" s="47">
        <v>11456</v>
      </c>
      <c r="F195" s="46" t="s">
        <v>15</v>
      </c>
      <c r="G195" s="47" t="s">
        <v>280</v>
      </c>
      <c r="H195" s="46"/>
      <c r="I195" s="46" t="s">
        <v>69</v>
      </c>
    </row>
    <row r="196" spans="1:9" s="8" customFormat="1" x14ac:dyDescent="0.35">
      <c r="A196" s="45" t="s">
        <v>12</v>
      </c>
      <c r="B196" s="79"/>
      <c r="C196" s="83">
        <v>11521</v>
      </c>
      <c r="D196" s="46" t="s">
        <v>38</v>
      </c>
      <c r="E196" s="47">
        <v>11456</v>
      </c>
      <c r="F196" s="46" t="s">
        <v>28</v>
      </c>
      <c r="G196" s="47" t="s">
        <v>280</v>
      </c>
      <c r="H196" s="46"/>
      <c r="I196" s="46" t="s">
        <v>69</v>
      </c>
    </row>
    <row r="197" spans="1:9" s="8" customFormat="1" x14ac:dyDescent="0.35">
      <c r="A197" s="45" t="s">
        <v>12</v>
      </c>
      <c r="B197" s="79"/>
      <c r="C197" s="83">
        <v>11522</v>
      </c>
      <c r="D197" s="46" t="s">
        <v>38</v>
      </c>
      <c r="E197" s="47">
        <v>11517</v>
      </c>
      <c r="F197" s="46" t="s">
        <v>15</v>
      </c>
      <c r="G197" s="47" t="s">
        <v>280</v>
      </c>
      <c r="H197" s="46"/>
      <c r="I197" s="46" t="s">
        <v>288</v>
      </c>
    </row>
    <row r="198" spans="1:9" s="8" customFormat="1" x14ac:dyDescent="0.35">
      <c r="A198" s="45" t="s">
        <v>12</v>
      </c>
      <c r="B198" s="79"/>
      <c r="C198" s="83">
        <v>11523</v>
      </c>
      <c r="D198" s="46" t="s">
        <v>38</v>
      </c>
      <c r="E198" s="47">
        <v>11498</v>
      </c>
      <c r="F198" s="46" t="s">
        <v>15</v>
      </c>
      <c r="G198" s="47" t="s">
        <v>280</v>
      </c>
      <c r="H198" s="46"/>
      <c r="I198" s="46" t="s">
        <v>289</v>
      </c>
    </row>
    <row r="199" spans="1:9" s="8" customFormat="1" x14ac:dyDescent="0.35">
      <c r="A199" s="45" t="s">
        <v>12</v>
      </c>
      <c r="B199" s="79"/>
      <c r="C199" s="83">
        <v>11524</v>
      </c>
      <c r="D199" s="46" t="s">
        <v>38</v>
      </c>
      <c r="E199" s="47">
        <v>11486</v>
      </c>
      <c r="F199" s="46" t="s">
        <v>15</v>
      </c>
      <c r="G199" s="47" t="s">
        <v>280</v>
      </c>
      <c r="H199" s="46"/>
      <c r="I199" s="46" t="s">
        <v>290</v>
      </c>
    </row>
    <row r="200" spans="1:9" s="8" customFormat="1" x14ac:dyDescent="0.35">
      <c r="A200" s="45" t="s">
        <v>12</v>
      </c>
      <c r="B200" s="79"/>
      <c r="C200" s="83">
        <v>11525</v>
      </c>
      <c r="D200" s="46" t="s">
        <v>38</v>
      </c>
      <c r="E200" s="47">
        <v>11478</v>
      </c>
      <c r="F200" s="46" t="s">
        <v>15</v>
      </c>
      <c r="G200" s="47" t="s">
        <v>280</v>
      </c>
      <c r="H200" s="46"/>
      <c r="I200" s="46" t="s">
        <v>291</v>
      </c>
    </row>
    <row r="201" spans="1:9" s="8" customFormat="1" x14ac:dyDescent="0.35">
      <c r="A201" s="45" t="s">
        <v>12</v>
      </c>
      <c r="B201" s="79"/>
      <c r="C201" s="83">
        <v>11526</v>
      </c>
      <c r="D201" s="46" t="s">
        <v>38</v>
      </c>
      <c r="E201" s="47">
        <v>11433</v>
      </c>
      <c r="F201" s="46" t="s">
        <v>15</v>
      </c>
      <c r="G201" s="47" t="s">
        <v>280</v>
      </c>
      <c r="H201" s="46"/>
      <c r="I201" s="46" t="s">
        <v>292</v>
      </c>
    </row>
    <row r="202" spans="1:9" s="8" customFormat="1" x14ac:dyDescent="0.35">
      <c r="A202" s="45" t="s">
        <v>12</v>
      </c>
      <c r="B202" s="79"/>
      <c r="C202" s="83">
        <v>11527</v>
      </c>
      <c r="D202" s="46" t="s">
        <v>38</v>
      </c>
      <c r="E202" s="47">
        <v>11471</v>
      </c>
      <c r="F202" s="46" t="s">
        <v>15</v>
      </c>
      <c r="G202" s="47" t="s">
        <v>280</v>
      </c>
      <c r="H202" s="46"/>
      <c r="I202" s="46" t="s">
        <v>293</v>
      </c>
    </row>
    <row r="203" spans="1:9" s="8" customFormat="1" x14ac:dyDescent="0.35">
      <c r="A203" s="45" t="s">
        <v>12</v>
      </c>
      <c r="B203" s="79"/>
      <c r="C203" s="83">
        <v>11528</v>
      </c>
      <c r="D203" s="46" t="s">
        <v>83</v>
      </c>
      <c r="E203" s="47" t="s">
        <v>158</v>
      </c>
      <c r="F203" s="46" t="s">
        <v>157</v>
      </c>
      <c r="G203" s="47" t="s">
        <v>280</v>
      </c>
      <c r="H203" s="46"/>
      <c r="I203" s="46" t="s">
        <v>159</v>
      </c>
    </row>
    <row r="204" spans="1:9" s="8" customFormat="1" x14ac:dyDescent="0.35">
      <c r="A204" s="45" t="s">
        <v>12</v>
      </c>
      <c r="B204" s="79"/>
      <c r="C204" s="83">
        <v>11529</v>
      </c>
      <c r="D204" s="46" t="s">
        <v>83</v>
      </c>
      <c r="E204" s="47" t="s">
        <v>160</v>
      </c>
      <c r="F204" s="46" t="s">
        <v>157</v>
      </c>
      <c r="G204" s="47" t="s">
        <v>280</v>
      </c>
      <c r="H204" s="46"/>
      <c r="I204" s="46" t="s">
        <v>161</v>
      </c>
    </row>
    <row r="205" spans="1:9" s="8" customFormat="1" x14ac:dyDescent="0.35">
      <c r="A205" s="45" t="s">
        <v>12</v>
      </c>
      <c r="B205" s="79"/>
      <c r="C205" s="83">
        <v>11530</v>
      </c>
      <c r="D205" s="46" t="s">
        <v>83</v>
      </c>
      <c r="E205" s="47" t="s">
        <v>162</v>
      </c>
      <c r="F205" s="46" t="s">
        <v>157</v>
      </c>
      <c r="G205" s="47" t="s">
        <v>280</v>
      </c>
      <c r="H205" s="46"/>
      <c r="I205" s="46" t="s">
        <v>163</v>
      </c>
    </row>
    <row r="206" spans="1:9" s="8" customFormat="1" x14ac:dyDescent="0.35">
      <c r="A206" s="45" t="s">
        <v>12</v>
      </c>
      <c r="B206" s="79"/>
      <c r="C206" s="83">
        <v>11531</v>
      </c>
      <c r="D206" s="46" t="s">
        <v>83</v>
      </c>
      <c r="E206" s="47" t="s">
        <v>164</v>
      </c>
      <c r="F206" s="46" t="s">
        <v>157</v>
      </c>
      <c r="G206" s="47" t="s">
        <v>280</v>
      </c>
      <c r="H206" s="46"/>
      <c r="I206" s="46" t="s">
        <v>165</v>
      </c>
    </row>
    <row r="207" spans="1:9" s="8" customFormat="1" x14ac:dyDescent="0.35">
      <c r="A207" s="45" t="s">
        <v>12</v>
      </c>
      <c r="B207" s="79"/>
      <c r="C207" s="83">
        <v>11532</v>
      </c>
      <c r="D207" s="46" t="s">
        <v>83</v>
      </c>
      <c r="E207" s="47" t="s">
        <v>54</v>
      </c>
      <c r="F207" s="46" t="s">
        <v>157</v>
      </c>
      <c r="G207" s="47" t="s">
        <v>280</v>
      </c>
      <c r="H207" s="46"/>
      <c r="I207" s="46" t="s">
        <v>166</v>
      </c>
    </row>
    <row r="208" spans="1:9" s="8" customFormat="1" x14ac:dyDescent="0.35">
      <c r="A208" s="45" t="s">
        <v>12</v>
      </c>
      <c r="B208" s="79"/>
      <c r="C208" s="83">
        <v>11533</v>
      </c>
      <c r="D208" s="46" t="s">
        <v>83</v>
      </c>
      <c r="E208" s="47" t="s">
        <v>102</v>
      </c>
      <c r="F208" s="46" t="s">
        <v>157</v>
      </c>
      <c r="G208" s="47" t="s">
        <v>280</v>
      </c>
      <c r="H208" s="46"/>
      <c r="I208" s="46" t="s">
        <v>103</v>
      </c>
    </row>
    <row r="209" spans="1:9" s="8" customFormat="1" x14ac:dyDescent="0.35">
      <c r="A209" s="45" t="s">
        <v>12</v>
      </c>
      <c r="B209" s="79"/>
      <c r="C209" s="83">
        <v>11534</v>
      </c>
      <c r="D209" s="46" t="s">
        <v>38</v>
      </c>
      <c r="E209" s="47">
        <v>11519</v>
      </c>
      <c r="F209" s="46" t="s">
        <v>15</v>
      </c>
      <c r="G209" s="47" t="s">
        <v>280</v>
      </c>
      <c r="H209" s="46"/>
      <c r="I209" s="46" t="s">
        <v>268</v>
      </c>
    </row>
    <row r="210" spans="1:9" s="8" customFormat="1" x14ac:dyDescent="0.35">
      <c r="A210" s="45" t="s">
        <v>12</v>
      </c>
      <c r="B210" s="79"/>
      <c r="C210" s="83">
        <v>11535</v>
      </c>
      <c r="D210" s="46" t="s">
        <v>38</v>
      </c>
      <c r="E210" s="47">
        <v>11482</v>
      </c>
      <c r="F210" s="46" t="s">
        <v>15</v>
      </c>
      <c r="G210" s="47" t="s">
        <v>280</v>
      </c>
      <c r="H210" s="46"/>
      <c r="I210" s="46" t="s">
        <v>315</v>
      </c>
    </row>
    <row r="211" spans="1:9" s="8" customFormat="1" x14ac:dyDescent="0.35">
      <c r="A211" s="45" t="s">
        <v>12</v>
      </c>
      <c r="B211" s="79"/>
      <c r="C211" s="83">
        <v>11536</v>
      </c>
      <c r="D211" s="46" t="s">
        <v>38</v>
      </c>
      <c r="E211" s="47">
        <v>11496</v>
      </c>
      <c r="F211" s="46" t="s">
        <v>15</v>
      </c>
      <c r="G211" s="47" t="s">
        <v>280</v>
      </c>
      <c r="H211" s="46"/>
      <c r="I211" s="46" t="s">
        <v>316</v>
      </c>
    </row>
    <row r="212" spans="1:9" s="8" customFormat="1" x14ac:dyDescent="0.35">
      <c r="A212" s="45" t="s">
        <v>12</v>
      </c>
      <c r="B212" s="79"/>
      <c r="C212" s="83">
        <v>11537</v>
      </c>
      <c r="D212" s="46" t="s">
        <v>38</v>
      </c>
      <c r="E212" s="47">
        <v>11475</v>
      </c>
      <c r="F212" s="46" t="s">
        <v>15</v>
      </c>
      <c r="G212" s="47" t="s">
        <v>280</v>
      </c>
      <c r="H212" s="46"/>
      <c r="I212" s="46" t="s">
        <v>318</v>
      </c>
    </row>
    <row r="213" spans="1:9" s="8" customFormat="1" x14ac:dyDescent="0.35">
      <c r="A213" s="45" t="s">
        <v>12</v>
      </c>
      <c r="B213" s="79"/>
      <c r="C213" s="83">
        <v>11538</v>
      </c>
      <c r="D213" s="46" t="s">
        <v>38</v>
      </c>
      <c r="E213" s="47">
        <v>11475</v>
      </c>
      <c r="F213" s="46" t="s">
        <v>15</v>
      </c>
      <c r="G213" s="47" t="s">
        <v>280</v>
      </c>
      <c r="H213" s="46"/>
      <c r="I213" s="46" t="s">
        <v>318</v>
      </c>
    </row>
    <row r="214" spans="1:9" s="8" customFormat="1" x14ac:dyDescent="0.35">
      <c r="A214" s="45" t="s">
        <v>12</v>
      </c>
      <c r="B214" s="78"/>
      <c r="C214" s="83">
        <v>25009</v>
      </c>
      <c r="D214" s="46" t="s">
        <v>38</v>
      </c>
      <c r="E214" s="47">
        <v>11519</v>
      </c>
      <c r="F214" s="46" t="s">
        <v>15</v>
      </c>
      <c r="G214" s="47" t="s">
        <v>319</v>
      </c>
      <c r="H214" s="46"/>
      <c r="I214" s="46" t="s">
        <v>277</v>
      </c>
    </row>
    <row r="215" spans="1:9" s="8" customFormat="1" x14ac:dyDescent="0.35">
      <c r="A215" s="45" t="s">
        <v>12</v>
      </c>
      <c r="B215" s="79"/>
      <c r="C215" s="83">
        <v>25010</v>
      </c>
      <c r="D215" s="46" t="s">
        <v>38</v>
      </c>
      <c r="E215" s="47">
        <v>11485</v>
      </c>
      <c r="F215" s="46" t="s">
        <v>18</v>
      </c>
      <c r="G215" s="47" t="s">
        <v>319</v>
      </c>
      <c r="H215" s="46"/>
      <c r="I215" s="46" t="s">
        <v>278</v>
      </c>
    </row>
    <row r="216" spans="1:9" s="8" customFormat="1" x14ac:dyDescent="0.35">
      <c r="A216" s="45" t="s">
        <v>12</v>
      </c>
      <c r="B216" s="79"/>
      <c r="C216" s="83" t="s">
        <v>317</v>
      </c>
      <c r="D216" s="46" t="s">
        <v>38</v>
      </c>
      <c r="E216" s="47">
        <v>11411</v>
      </c>
      <c r="F216" s="46" t="s">
        <v>15</v>
      </c>
      <c r="G216" s="47" t="s">
        <v>296</v>
      </c>
      <c r="H216" s="46"/>
      <c r="I216" s="46" t="s">
        <v>243</v>
      </c>
    </row>
    <row r="217" spans="1:9" s="8" customFormat="1" x14ac:dyDescent="0.35">
      <c r="A217" s="45" t="s">
        <v>12</v>
      </c>
      <c r="B217" s="79"/>
      <c r="C217" s="83" t="s">
        <v>123</v>
      </c>
      <c r="D217" s="46" t="s">
        <v>38</v>
      </c>
      <c r="E217" s="47">
        <v>11411</v>
      </c>
      <c r="F217" s="46" t="s">
        <v>15</v>
      </c>
      <c r="G217" s="47">
        <v>-31</v>
      </c>
      <c r="H217" s="46"/>
      <c r="I217" s="46" t="s">
        <v>140</v>
      </c>
    </row>
    <row r="218" spans="1:9" s="8" customFormat="1" x14ac:dyDescent="0.35">
      <c r="A218" s="45" t="s">
        <v>12</v>
      </c>
      <c r="B218" s="79"/>
      <c r="C218" s="83" t="s">
        <v>279</v>
      </c>
      <c r="D218" s="46" t="s">
        <v>38</v>
      </c>
      <c r="E218" s="47">
        <v>11485</v>
      </c>
      <c r="F218" s="46" t="s">
        <v>18</v>
      </c>
      <c r="G218" s="47">
        <v>-32</v>
      </c>
      <c r="H218" s="46"/>
      <c r="I218" s="46" t="s">
        <v>417</v>
      </c>
    </row>
    <row r="219" spans="1:9" s="8" customFormat="1" x14ac:dyDescent="0.35">
      <c r="A219" s="45" t="s">
        <v>12</v>
      </c>
      <c r="B219" s="78"/>
      <c r="C219" s="83" t="s">
        <v>117</v>
      </c>
      <c r="D219" s="46" t="s">
        <v>38</v>
      </c>
      <c r="E219" s="47">
        <v>11183</v>
      </c>
      <c r="F219" s="46" t="s">
        <v>149</v>
      </c>
      <c r="G219" s="47">
        <v>-31</v>
      </c>
      <c r="H219" s="46"/>
      <c r="I219" s="46" t="s">
        <v>418</v>
      </c>
    </row>
    <row r="220" spans="1:9" s="8" customFormat="1" x14ac:dyDescent="0.35">
      <c r="A220" s="45" t="s">
        <v>12</v>
      </c>
      <c r="B220" s="78"/>
      <c r="C220" s="83" t="s">
        <v>118</v>
      </c>
      <c r="D220" s="46" t="s">
        <v>38</v>
      </c>
      <c r="E220" s="47">
        <v>11476</v>
      </c>
      <c r="F220" s="46" t="s">
        <v>150</v>
      </c>
      <c r="G220" s="47">
        <v>-31</v>
      </c>
      <c r="H220" s="46"/>
      <c r="I220" s="46" t="s">
        <v>419</v>
      </c>
    </row>
    <row r="221" spans="1:9" s="8" customFormat="1" x14ac:dyDescent="0.35">
      <c r="A221" s="45" t="s">
        <v>12</v>
      </c>
      <c r="B221" s="78"/>
      <c r="C221" s="83" t="s">
        <v>119</v>
      </c>
      <c r="D221" s="46" t="s">
        <v>38</v>
      </c>
      <c r="E221" s="47">
        <v>11427</v>
      </c>
      <c r="F221" s="46" t="s">
        <v>24</v>
      </c>
      <c r="G221" s="47">
        <v>-31</v>
      </c>
      <c r="H221" s="46"/>
      <c r="I221" s="46" t="s">
        <v>137</v>
      </c>
    </row>
    <row r="222" spans="1:9" s="8" customFormat="1" x14ac:dyDescent="0.35">
      <c r="A222" s="45" t="s">
        <v>12</v>
      </c>
      <c r="B222" s="78"/>
      <c r="C222" s="83" t="s">
        <v>120</v>
      </c>
      <c r="D222" s="46" t="s">
        <v>38</v>
      </c>
      <c r="E222" s="47" t="s">
        <v>121</v>
      </c>
      <c r="F222" s="46" t="s">
        <v>24</v>
      </c>
      <c r="G222" s="47">
        <v>-31</v>
      </c>
      <c r="H222" s="46"/>
      <c r="I222" s="46" t="s">
        <v>138</v>
      </c>
    </row>
    <row r="223" spans="1:9" s="8" customFormat="1" x14ac:dyDescent="0.35">
      <c r="A223" s="45" t="s">
        <v>12</v>
      </c>
      <c r="B223" s="79"/>
      <c r="C223" s="83" t="s">
        <v>294</v>
      </c>
      <c r="D223" s="46" t="s">
        <v>38</v>
      </c>
      <c r="E223" s="47">
        <v>11502</v>
      </c>
      <c r="F223" s="46" t="s">
        <v>90</v>
      </c>
      <c r="G223" s="47">
        <v>-31</v>
      </c>
      <c r="H223" s="46"/>
      <c r="I223" s="46" t="s">
        <v>421</v>
      </c>
    </row>
    <row r="224" spans="1:9" s="8" customFormat="1" x14ac:dyDescent="0.35">
      <c r="A224" s="45" t="s">
        <v>12</v>
      </c>
      <c r="B224" s="79"/>
      <c r="C224" s="83" t="s">
        <v>294</v>
      </c>
      <c r="D224" s="46" t="s">
        <v>38</v>
      </c>
      <c r="E224" s="47">
        <v>11416</v>
      </c>
      <c r="F224" s="46" t="s">
        <v>16</v>
      </c>
      <c r="G224" s="47" t="s">
        <v>308</v>
      </c>
      <c r="H224" s="46"/>
      <c r="I224" s="46" t="s">
        <v>441</v>
      </c>
    </row>
    <row r="225" spans="1:9" s="8" customFormat="1" x14ac:dyDescent="0.35">
      <c r="A225" s="45" t="s">
        <v>12</v>
      </c>
      <c r="B225" s="79"/>
      <c r="C225" s="83" t="s">
        <v>294</v>
      </c>
      <c r="D225" s="46" t="s">
        <v>38</v>
      </c>
      <c r="E225" s="47">
        <v>11414</v>
      </c>
      <c r="F225" s="46" t="s">
        <v>16</v>
      </c>
      <c r="G225" s="47" t="s">
        <v>308</v>
      </c>
      <c r="H225" s="46"/>
      <c r="I225" s="46" t="s">
        <v>442</v>
      </c>
    </row>
    <row r="226" spans="1:9" s="8" customFormat="1" x14ac:dyDescent="0.35">
      <c r="A226" s="45" t="s">
        <v>12</v>
      </c>
      <c r="B226" s="79"/>
      <c r="C226" s="83" t="s">
        <v>294</v>
      </c>
      <c r="D226" s="46" t="s">
        <v>38</v>
      </c>
      <c r="E226" s="47">
        <v>11412</v>
      </c>
      <c r="F226" s="46" t="s">
        <v>16</v>
      </c>
      <c r="G226" s="47" t="s">
        <v>308</v>
      </c>
      <c r="H226" s="46"/>
      <c r="I226" s="46" t="s">
        <v>443</v>
      </c>
    </row>
    <row r="227" spans="1:9" s="8" customFormat="1" x14ac:dyDescent="0.35">
      <c r="A227" s="45" t="s">
        <v>12</v>
      </c>
      <c r="B227" s="79"/>
      <c r="C227" s="83" t="s">
        <v>294</v>
      </c>
      <c r="D227" s="46" t="s">
        <v>38</v>
      </c>
      <c r="E227" s="47">
        <v>11402</v>
      </c>
      <c r="F227" s="46" t="s">
        <v>16</v>
      </c>
      <c r="G227" s="47" t="s">
        <v>308</v>
      </c>
      <c r="H227" s="46"/>
      <c r="I227" s="46" t="s">
        <v>444</v>
      </c>
    </row>
    <row r="228" spans="1:9" s="8" customFormat="1" x14ac:dyDescent="0.35">
      <c r="A228" s="45" t="s">
        <v>12</v>
      </c>
      <c r="B228" s="79"/>
      <c r="C228" s="83" t="s">
        <v>294</v>
      </c>
      <c r="D228" s="46" t="s">
        <v>38</v>
      </c>
      <c r="E228" s="47">
        <v>11415</v>
      </c>
      <c r="F228" s="46" t="s">
        <v>16</v>
      </c>
      <c r="G228" s="47" t="s">
        <v>308</v>
      </c>
      <c r="H228" s="46"/>
      <c r="I228" s="46" t="s">
        <v>445</v>
      </c>
    </row>
    <row r="229" spans="1:9" s="8" customFormat="1" x14ac:dyDescent="0.35">
      <c r="A229" s="45" t="s">
        <v>12</v>
      </c>
      <c r="B229" s="79"/>
      <c r="C229" s="83" t="s">
        <v>294</v>
      </c>
      <c r="D229" s="46" t="s">
        <v>38</v>
      </c>
      <c r="E229" s="47">
        <v>11418</v>
      </c>
      <c r="F229" s="46" t="s">
        <v>16</v>
      </c>
      <c r="G229" s="47" t="s">
        <v>308</v>
      </c>
      <c r="H229" s="46"/>
      <c r="I229" s="46" t="s">
        <v>446</v>
      </c>
    </row>
    <row r="230" spans="1:9" s="8" customFormat="1" x14ac:dyDescent="0.35">
      <c r="A230" s="45" t="s">
        <v>12</v>
      </c>
      <c r="B230" s="79"/>
      <c r="C230" s="83" t="s">
        <v>294</v>
      </c>
      <c r="D230" s="46" t="s">
        <v>38</v>
      </c>
      <c r="E230" s="47">
        <v>11502</v>
      </c>
      <c r="F230" s="46" t="s">
        <v>90</v>
      </c>
      <c r="G230" s="47" t="s">
        <v>308</v>
      </c>
      <c r="H230" s="46"/>
      <c r="I230" s="46" t="s">
        <v>203</v>
      </c>
    </row>
    <row r="231" spans="1:9" s="8" customFormat="1" x14ac:dyDescent="0.35">
      <c r="A231" s="45" t="s">
        <v>12</v>
      </c>
      <c r="B231" s="79"/>
      <c r="C231" s="83" t="s">
        <v>294</v>
      </c>
      <c r="D231" s="46" t="s">
        <v>38</v>
      </c>
      <c r="E231" s="47"/>
      <c r="F231" s="46" t="s">
        <v>30</v>
      </c>
      <c r="G231" s="47">
        <v>-31</v>
      </c>
      <c r="H231" s="46"/>
      <c r="I231" s="46" t="s">
        <v>580</v>
      </c>
    </row>
    <row r="232" spans="1:9" s="8" customFormat="1" x14ac:dyDescent="0.35">
      <c r="A232" s="45" t="s">
        <v>12</v>
      </c>
      <c r="B232" s="79"/>
      <c r="C232" s="83" t="s">
        <v>294</v>
      </c>
      <c r="D232" s="46" t="s">
        <v>38</v>
      </c>
      <c r="E232" s="47"/>
      <c r="F232" s="46" t="s">
        <v>227</v>
      </c>
      <c r="G232" s="47">
        <v>-31</v>
      </c>
      <c r="H232" s="46"/>
      <c r="I232" s="46" t="s">
        <v>580</v>
      </c>
    </row>
    <row r="233" spans="1:9" s="8" customFormat="1" x14ac:dyDescent="0.35">
      <c r="A233" s="45" t="s">
        <v>12</v>
      </c>
      <c r="B233" s="79"/>
      <c r="C233" s="83" t="s">
        <v>124</v>
      </c>
      <c r="D233" s="46" t="s">
        <v>38</v>
      </c>
      <c r="E233" s="47">
        <v>11499</v>
      </c>
      <c r="F233" s="46" t="s">
        <v>25</v>
      </c>
      <c r="G233" s="47">
        <v>-31</v>
      </c>
      <c r="H233" s="46"/>
      <c r="I233" s="46" t="s">
        <v>420</v>
      </c>
    </row>
    <row r="234" spans="1:9" s="8" customFormat="1" x14ac:dyDescent="0.35">
      <c r="A234" s="45" t="s">
        <v>12</v>
      </c>
      <c r="B234" s="79"/>
      <c r="C234" s="83" t="s">
        <v>124</v>
      </c>
      <c r="D234" s="46" t="s">
        <v>38</v>
      </c>
      <c r="E234" s="47">
        <v>11409</v>
      </c>
      <c r="F234" s="46" t="s">
        <v>15</v>
      </c>
      <c r="G234" s="47">
        <v>-31</v>
      </c>
      <c r="H234" s="46"/>
      <c r="I234" s="46" t="s">
        <v>199</v>
      </c>
    </row>
    <row r="235" spans="1:9" s="8" customFormat="1" x14ac:dyDescent="0.35">
      <c r="A235" s="45" t="s">
        <v>12</v>
      </c>
      <c r="B235" s="79"/>
      <c r="C235" s="83" t="s">
        <v>124</v>
      </c>
      <c r="D235" s="46" t="s">
        <v>38</v>
      </c>
      <c r="E235" s="47">
        <v>11414</v>
      </c>
      <c r="F235" s="46" t="s">
        <v>25</v>
      </c>
      <c r="G235" s="47">
        <v>-31</v>
      </c>
      <c r="H235" s="46"/>
      <c r="I235" s="46" t="s">
        <v>360</v>
      </c>
    </row>
    <row r="236" spans="1:9" s="8" customFormat="1" x14ac:dyDescent="0.35">
      <c r="A236" s="45" t="s">
        <v>12</v>
      </c>
      <c r="B236" s="79"/>
      <c r="C236" s="83" t="s">
        <v>124</v>
      </c>
      <c r="D236" s="46" t="s">
        <v>38</v>
      </c>
      <c r="E236" s="47">
        <v>11456</v>
      </c>
      <c r="F236" s="46" t="s">
        <v>16</v>
      </c>
      <c r="G236" s="47">
        <v>-31</v>
      </c>
      <c r="H236" s="46"/>
      <c r="I236" s="46" t="s">
        <v>201</v>
      </c>
    </row>
    <row r="237" spans="1:9" s="8" customFormat="1" x14ac:dyDescent="0.35">
      <c r="A237" s="45" t="s">
        <v>12</v>
      </c>
      <c r="B237" s="79"/>
      <c r="C237" s="83" t="s">
        <v>124</v>
      </c>
      <c r="D237" s="46" t="s">
        <v>38</v>
      </c>
      <c r="E237" s="47">
        <v>11443</v>
      </c>
      <c r="F237" s="46" t="s">
        <v>588</v>
      </c>
      <c r="G237" s="47">
        <v>-31</v>
      </c>
      <c r="H237" s="46"/>
      <c r="I237" s="46" t="s">
        <v>202</v>
      </c>
    </row>
    <row r="238" spans="1:9" s="8" customFormat="1" x14ac:dyDescent="0.35">
      <c r="A238" s="45" t="s">
        <v>12</v>
      </c>
      <c r="B238" s="79"/>
      <c r="C238" s="83" t="s">
        <v>124</v>
      </c>
      <c r="D238" s="46" t="s">
        <v>38</v>
      </c>
      <c r="E238" s="47">
        <v>11456</v>
      </c>
      <c r="F238" s="46" t="s">
        <v>307</v>
      </c>
      <c r="G238" s="47">
        <v>-31</v>
      </c>
      <c r="H238" s="46"/>
      <c r="I238" s="46" t="s">
        <v>440</v>
      </c>
    </row>
    <row r="239" spans="1:9" s="8" customFormat="1" x14ac:dyDescent="0.35">
      <c r="A239" s="45" t="s">
        <v>12</v>
      </c>
      <c r="B239" s="79"/>
      <c r="C239" s="83" t="s">
        <v>124</v>
      </c>
      <c r="D239" s="46" t="s">
        <v>38</v>
      </c>
      <c r="E239" s="47">
        <v>11460</v>
      </c>
      <c r="F239" s="46" t="s">
        <v>309</v>
      </c>
      <c r="G239" s="47">
        <v>-31</v>
      </c>
      <c r="H239" s="46"/>
      <c r="I239" s="46" t="s">
        <v>447</v>
      </c>
    </row>
    <row r="240" spans="1:9" s="8" customFormat="1" x14ac:dyDescent="0.35">
      <c r="A240" s="45" t="s">
        <v>12</v>
      </c>
      <c r="B240" s="79"/>
      <c r="C240" s="83" t="s">
        <v>124</v>
      </c>
      <c r="D240" s="46" t="s">
        <v>38</v>
      </c>
      <c r="E240" s="47">
        <v>11499</v>
      </c>
      <c r="F240" s="46" t="s">
        <v>25</v>
      </c>
      <c r="G240" s="47">
        <v>-31</v>
      </c>
      <c r="H240" s="46"/>
      <c r="I240" s="46" t="s">
        <v>204</v>
      </c>
    </row>
    <row r="241" spans="1:9" s="8" customFormat="1" x14ac:dyDescent="0.35">
      <c r="A241" s="45" t="s">
        <v>12</v>
      </c>
      <c r="B241" s="79"/>
      <c r="C241" s="83" t="s">
        <v>305</v>
      </c>
      <c r="D241" s="46" t="s">
        <v>38</v>
      </c>
      <c r="E241" s="47"/>
      <c r="F241" s="46" t="s">
        <v>30</v>
      </c>
      <c r="G241" s="47">
        <v>-32</v>
      </c>
      <c r="H241" s="46"/>
      <c r="I241" s="46" t="s">
        <v>180</v>
      </c>
    </row>
    <row r="242" spans="1:9" s="8" customFormat="1" x14ac:dyDescent="0.35">
      <c r="A242" s="45" t="s">
        <v>12</v>
      </c>
      <c r="B242" s="79"/>
      <c r="C242" s="83" t="s">
        <v>305</v>
      </c>
      <c r="D242" s="46" t="s">
        <v>38</v>
      </c>
      <c r="E242" s="47"/>
      <c r="F242" s="46" t="s">
        <v>198</v>
      </c>
      <c r="G242" s="47">
        <v>-32</v>
      </c>
      <c r="H242" s="46"/>
      <c r="I242" s="46" t="s">
        <v>180</v>
      </c>
    </row>
    <row r="243" spans="1:9" s="8" customFormat="1" x14ac:dyDescent="0.35">
      <c r="A243" s="45" t="s">
        <v>12</v>
      </c>
      <c r="B243" s="79"/>
      <c r="C243" s="83" t="s">
        <v>305</v>
      </c>
      <c r="D243" s="46" t="s">
        <v>38</v>
      </c>
      <c r="E243" s="47">
        <v>11407</v>
      </c>
      <c r="F243" s="46" t="s">
        <v>15</v>
      </c>
      <c r="G243" s="47">
        <v>-32</v>
      </c>
      <c r="H243" s="46"/>
      <c r="I243" s="46" t="s">
        <v>200</v>
      </c>
    </row>
    <row r="244" spans="1:9" s="8" customFormat="1" x14ac:dyDescent="0.35">
      <c r="A244" s="45" t="s">
        <v>12</v>
      </c>
      <c r="B244" s="79"/>
      <c r="C244" s="83" t="s">
        <v>305</v>
      </c>
      <c r="D244" s="46" t="s">
        <v>38</v>
      </c>
      <c r="E244" s="47"/>
      <c r="F244" s="46" t="s">
        <v>30</v>
      </c>
      <c r="G244" s="47">
        <v>-32</v>
      </c>
      <c r="H244" s="46"/>
      <c r="I244" s="46" t="s">
        <v>205</v>
      </c>
    </row>
    <row r="245" spans="1:9" s="8" customFormat="1" x14ac:dyDescent="0.35">
      <c r="A245" s="45" t="s">
        <v>12</v>
      </c>
      <c r="B245" s="79"/>
      <c r="C245" s="83" t="s">
        <v>295</v>
      </c>
      <c r="D245" s="46" t="s">
        <v>38</v>
      </c>
      <c r="E245" s="47">
        <v>11485</v>
      </c>
      <c r="F245" s="46" t="s">
        <v>15</v>
      </c>
      <c r="G245" s="47" t="s">
        <v>280</v>
      </c>
      <c r="H245" s="46"/>
      <c r="I245" s="46" t="s">
        <v>581</v>
      </c>
    </row>
    <row r="246" spans="1:9" s="8" customFormat="1" x14ac:dyDescent="0.35">
      <c r="A246" s="45" t="s">
        <v>12</v>
      </c>
      <c r="B246" s="79"/>
      <c r="C246" s="83" t="s">
        <v>298</v>
      </c>
      <c r="D246" s="46" t="s">
        <v>38</v>
      </c>
      <c r="E246" s="47">
        <v>11485</v>
      </c>
      <c r="F246" s="46" t="s">
        <v>28</v>
      </c>
      <c r="G246" s="47" t="s">
        <v>280</v>
      </c>
      <c r="H246" s="46"/>
      <c r="I246" s="46" t="s">
        <v>458</v>
      </c>
    </row>
    <row r="247" spans="1:9" s="8" customFormat="1" x14ac:dyDescent="0.35">
      <c r="A247" s="45" t="s">
        <v>12</v>
      </c>
      <c r="B247" s="79"/>
      <c r="C247" s="83" t="s">
        <v>582</v>
      </c>
      <c r="D247" s="46" t="s">
        <v>38</v>
      </c>
      <c r="E247" s="47">
        <v>11435</v>
      </c>
      <c r="F247" s="46" t="s">
        <v>30</v>
      </c>
      <c r="G247" s="47">
        <v>-31</v>
      </c>
      <c r="H247" s="46"/>
      <c r="I247" s="46" t="s">
        <v>459</v>
      </c>
    </row>
    <row r="248" spans="1:9" s="8" customFormat="1" x14ac:dyDescent="0.35">
      <c r="A248" s="45" t="s">
        <v>12</v>
      </c>
      <c r="B248" s="79"/>
      <c r="C248" s="83" t="s">
        <v>583</v>
      </c>
      <c r="D248" s="46" t="s">
        <v>38</v>
      </c>
      <c r="E248" s="47">
        <v>11435</v>
      </c>
      <c r="F248" s="46" t="s">
        <v>584</v>
      </c>
      <c r="G248" s="47">
        <v>-31</v>
      </c>
      <c r="H248" s="46"/>
      <c r="I248" s="46" t="s">
        <v>459</v>
      </c>
    </row>
    <row r="249" spans="1:9" s="8" customFormat="1" x14ac:dyDescent="0.35">
      <c r="A249" s="45" t="s">
        <v>12</v>
      </c>
      <c r="B249" s="79"/>
      <c r="C249" s="83" t="s">
        <v>585</v>
      </c>
      <c r="D249" s="46" t="s">
        <v>38</v>
      </c>
      <c r="E249" s="47">
        <v>11407</v>
      </c>
      <c r="F249" s="46" t="s">
        <v>261</v>
      </c>
      <c r="G249" s="47">
        <v>-31</v>
      </c>
      <c r="H249" s="46"/>
      <c r="I249" s="46" t="s">
        <v>460</v>
      </c>
    </row>
    <row r="250" spans="1:9" s="8" customFormat="1" x14ac:dyDescent="0.35">
      <c r="A250" s="45" t="s">
        <v>12</v>
      </c>
      <c r="B250" s="79"/>
      <c r="C250" s="83" t="s">
        <v>586</v>
      </c>
      <c r="D250" s="46" t="s">
        <v>38</v>
      </c>
      <c r="E250" s="47">
        <v>11423</v>
      </c>
      <c r="F250" s="46" t="s">
        <v>25</v>
      </c>
      <c r="G250" s="47">
        <v>-31</v>
      </c>
      <c r="H250" s="46"/>
      <c r="I250" s="46" t="s">
        <v>587</v>
      </c>
    </row>
    <row r="251" spans="1:9" s="8" customFormat="1" x14ac:dyDescent="0.35">
      <c r="A251" s="45" t="s">
        <v>12</v>
      </c>
      <c r="B251" s="79"/>
      <c r="C251" s="83" t="s">
        <v>208</v>
      </c>
      <c r="D251" s="46" t="s">
        <v>38</v>
      </c>
      <c r="E251" s="47">
        <v>11423</v>
      </c>
      <c r="F251" s="46" t="s">
        <v>25</v>
      </c>
      <c r="G251" s="47">
        <v>-31</v>
      </c>
      <c r="H251" s="46"/>
      <c r="I251" s="46" t="s">
        <v>461</v>
      </c>
    </row>
    <row r="252" spans="1:9" s="8" customFormat="1" x14ac:dyDescent="0.35">
      <c r="A252" s="45" t="s">
        <v>12</v>
      </c>
      <c r="B252" s="79"/>
      <c r="C252" s="83" t="s">
        <v>310</v>
      </c>
      <c r="D252" s="46" t="s">
        <v>38</v>
      </c>
      <c r="E252" s="47">
        <v>11520</v>
      </c>
      <c r="F252" s="46" t="s">
        <v>15</v>
      </c>
      <c r="G252" s="47" t="s">
        <v>280</v>
      </c>
      <c r="H252" s="46"/>
      <c r="I252" s="46" t="s">
        <v>422</v>
      </c>
    </row>
    <row r="253" spans="1:9" s="8" customFormat="1" x14ac:dyDescent="0.35">
      <c r="A253" s="45" t="s">
        <v>12</v>
      </c>
      <c r="B253" s="79"/>
      <c r="C253" s="83" t="s">
        <v>127</v>
      </c>
      <c r="D253" s="46" t="s">
        <v>38</v>
      </c>
      <c r="E253" s="47">
        <v>11431</v>
      </c>
      <c r="F253" s="46" t="s">
        <v>29</v>
      </c>
      <c r="G253" s="47">
        <v>-31</v>
      </c>
      <c r="H253" s="46"/>
      <c r="I253" s="46" t="s">
        <v>462</v>
      </c>
    </row>
    <row r="254" spans="1:9" s="8" customFormat="1" x14ac:dyDescent="0.35">
      <c r="A254" s="45" t="s">
        <v>12</v>
      </c>
      <c r="B254" s="79"/>
      <c r="C254" s="83" t="s">
        <v>179</v>
      </c>
      <c r="D254" s="46" t="s">
        <v>38</v>
      </c>
      <c r="E254" s="47">
        <v>11404</v>
      </c>
      <c r="F254" s="46" t="s">
        <v>16</v>
      </c>
      <c r="G254" s="47">
        <v>-31</v>
      </c>
      <c r="H254" s="46"/>
      <c r="I254" s="46" t="s">
        <v>423</v>
      </c>
    </row>
    <row r="255" spans="1:9" s="8" customFormat="1" x14ac:dyDescent="0.35">
      <c r="A255" s="45" t="s">
        <v>12</v>
      </c>
      <c r="B255" s="79"/>
      <c r="C255" s="83" t="s">
        <v>311</v>
      </c>
      <c r="D255" s="46" t="s">
        <v>38</v>
      </c>
      <c r="E255" s="47">
        <v>11404</v>
      </c>
      <c r="F255" s="46" t="s">
        <v>15</v>
      </c>
      <c r="G255" s="47" t="s">
        <v>296</v>
      </c>
      <c r="H255" s="46"/>
      <c r="I255" s="46" t="s">
        <v>423</v>
      </c>
    </row>
    <row r="256" spans="1:9" s="8" customFormat="1" x14ac:dyDescent="0.35">
      <c r="A256" s="45" t="s">
        <v>12</v>
      </c>
      <c r="B256" s="79"/>
      <c r="C256" s="83" t="s">
        <v>312</v>
      </c>
      <c r="D256" s="46" t="s">
        <v>38</v>
      </c>
      <c r="E256" s="47">
        <v>11403</v>
      </c>
      <c r="F256" s="46" t="s">
        <v>15</v>
      </c>
      <c r="G256" s="47" t="s">
        <v>296</v>
      </c>
      <c r="H256" s="46"/>
      <c r="I256" s="46" t="s">
        <v>424</v>
      </c>
    </row>
    <row r="257" spans="1:9" s="8" customFormat="1" x14ac:dyDescent="0.35">
      <c r="A257" s="45" t="s">
        <v>12</v>
      </c>
      <c r="B257" s="79"/>
      <c r="C257" s="83" t="s">
        <v>297</v>
      </c>
      <c r="D257" s="46" t="s">
        <v>38</v>
      </c>
      <c r="E257" s="47">
        <v>11404</v>
      </c>
      <c r="F257" s="46" t="s">
        <v>28</v>
      </c>
      <c r="G257" s="47" t="s">
        <v>296</v>
      </c>
      <c r="H257" s="46"/>
      <c r="I257" s="46" t="s">
        <v>425</v>
      </c>
    </row>
    <row r="258" spans="1:9" s="8" customFormat="1" x14ac:dyDescent="0.35">
      <c r="A258" s="45" t="s">
        <v>12</v>
      </c>
      <c r="B258" s="79"/>
      <c r="C258" s="83" t="s">
        <v>178</v>
      </c>
      <c r="D258" s="46" t="s">
        <v>38</v>
      </c>
      <c r="E258" s="47">
        <v>11404</v>
      </c>
      <c r="F258" s="46" t="s">
        <v>177</v>
      </c>
      <c r="G258" s="47">
        <v>-31</v>
      </c>
      <c r="H258" s="46"/>
      <c r="I258" s="46" t="s">
        <v>423</v>
      </c>
    </row>
    <row r="259" spans="1:9" s="8" customFormat="1" x14ac:dyDescent="0.35">
      <c r="A259" s="45" t="s">
        <v>12</v>
      </c>
      <c r="B259" s="79"/>
      <c r="C259" s="83" t="s">
        <v>301</v>
      </c>
      <c r="D259" s="46" t="s">
        <v>38</v>
      </c>
      <c r="E259" s="47">
        <v>11404</v>
      </c>
      <c r="F259" s="46" t="s">
        <v>25</v>
      </c>
      <c r="G259" s="47" t="s">
        <v>296</v>
      </c>
      <c r="H259" s="46"/>
      <c r="I259" s="46" t="s">
        <v>423</v>
      </c>
    </row>
    <row r="260" spans="1:9" s="8" customFormat="1" x14ac:dyDescent="0.35">
      <c r="A260" s="45" t="s">
        <v>12</v>
      </c>
      <c r="B260" s="79"/>
      <c r="C260" s="83" t="s">
        <v>128</v>
      </c>
      <c r="D260" s="46" t="s">
        <v>83</v>
      </c>
      <c r="E260" s="47" t="s">
        <v>121</v>
      </c>
      <c r="F260" s="46" t="s">
        <v>133</v>
      </c>
      <c r="G260" s="47">
        <v>-31</v>
      </c>
      <c r="H260" s="46"/>
      <c r="I260" s="46" t="s">
        <v>449</v>
      </c>
    </row>
    <row r="261" spans="1:9" s="8" customFormat="1" x14ac:dyDescent="0.35">
      <c r="A261" s="45" t="s">
        <v>12</v>
      </c>
      <c r="B261" s="79"/>
      <c r="C261" s="83" t="s">
        <v>129</v>
      </c>
      <c r="D261" s="46" t="s">
        <v>38</v>
      </c>
      <c r="E261" s="47">
        <v>11446</v>
      </c>
      <c r="F261" s="46" t="s">
        <v>30</v>
      </c>
      <c r="G261" s="47">
        <v>-31</v>
      </c>
      <c r="H261" s="46"/>
      <c r="I261" s="46" t="s">
        <v>438</v>
      </c>
    </row>
    <row r="262" spans="1:9" s="8" customFormat="1" x14ac:dyDescent="0.35">
      <c r="A262" s="45" t="s">
        <v>12</v>
      </c>
      <c r="B262" s="79"/>
      <c r="C262" s="83" t="s">
        <v>141</v>
      </c>
      <c r="D262" s="46" t="s">
        <v>83</v>
      </c>
      <c r="E262" s="47" t="s">
        <v>143</v>
      </c>
      <c r="F262" s="46" t="s">
        <v>142</v>
      </c>
      <c r="G262" s="47">
        <v>-31</v>
      </c>
      <c r="H262" s="46"/>
      <c r="I262" s="46" t="s">
        <v>450</v>
      </c>
    </row>
    <row r="263" spans="1:9" s="8" customFormat="1" x14ac:dyDescent="0.35">
      <c r="A263" s="45" t="s">
        <v>12</v>
      </c>
      <c r="B263" s="79"/>
      <c r="C263" s="83" t="s">
        <v>144</v>
      </c>
      <c r="D263" s="46" t="s">
        <v>83</v>
      </c>
      <c r="E263" s="47" t="s">
        <v>145</v>
      </c>
      <c r="F263" s="46" t="s">
        <v>142</v>
      </c>
      <c r="G263" s="47">
        <v>-31</v>
      </c>
      <c r="H263" s="46"/>
      <c r="I263" s="46" t="s">
        <v>451</v>
      </c>
    </row>
    <row r="264" spans="1:9" s="8" customFormat="1" x14ac:dyDescent="0.35">
      <c r="A264" s="45" t="s">
        <v>12</v>
      </c>
      <c r="B264" s="79"/>
      <c r="C264" s="83" t="s">
        <v>341</v>
      </c>
      <c r="D264" s="46" t="s">
        <v>83</v>
      </c>
      <c r="E264" s="47" t="s">
        <v>121</v>
      </c>
      <c r="F264" s="46" t="s">
        <v>209</v>
      </c>
      <c r="G264" s="47"/>
      <c r="H264" s="46"/>
      <c r="I264" s="46" t="s">
        <v>452</v>
      </c>
    </row>
    <row r="265" spans="1:9" s="8" customFormat="1" x14ac:dyDescent="0.35">
      <c r="A265" s="45" t="s">
        <v>12</v>
      </c>
      <c r="B265" s="79"/>
      <c r="C265" s="83" t="s">
        <v>194</v>
      </c>
      <c r="D265" s="46" t="s">
        <v>38</v>
      </c>
      <c r="E265" s="47">
        <v>11503</v>
      </c>
      <c r="F265" s="46" t="s">
        <v>22</v>
      </c>
      <c r="G265" s="47">
        <v>-31</v>
      </c>
      <c r="H265" s="46"/>
      <c r="I265" s="46" t="s">
        <v>427</v>
      </c>
    </row>
    <row r="266" spans="1:9" s="8" customFormat="1" x14ac:dyDescent="0.35">
      <c r="A266" s="45" t="s">
        <v>12</v>
      </c>
      <c r="B266" s="79"/>
      <c r="C266" s="83" t="s">
        <v>210</v>
      </c>
      <c r="D266" s="46" t="s">
        <v>83</v>
      </c>
      <c r="E266" s="47">
        <v>11404</v>
      </c>
      <c r="F266" s="46" t="s">
        <v>16</v>
      </c>
      <c r="G266" s="47">
        <v>-31</v>
      </c>
      <c r="H266" s="46"/>
      <c r="I266" s="46" t="s">
        <v>395</v>
      </c>
    </row>
    <row r="267" spans="1:9" s="8" customFormat="1" x14ac:dyDescent="0.35">
      <c r="A267" s="45" t="s">
        <v>12</v>
      </c>
      <c r="B267" s="79"/>
      <c r="C267" s="83" t="s">
        <v>155</v>
      </c>
      <c r="D267" s="46" t="s">
        <v>83</v>
      </c>
      <c r="E267" s="47" t="s">
        <v>121</v>
      </c>
      <c r="F267" s="46" t="s">
        <v>156</v>
      </c>
      <c r="G267" s="47">
        <v>-31</v>
      </c>
      <c r="H267" s="46"/>
      <c r="I267" s="46" t="s">
        <v>453</v>
      </c>
    </row>
    <row r="268" spans="1:9" s="8" customFormat="1" x14ac:dyDescent="0.35">
      <c r="A268" s="45" t="s">
        <v>12</v>
      </c>
      <c r="B268" s="79"/>
      <c r="C268" s="83" t="s">
        <v>146</v>
      </c>
      <c r="D268" s="46" t="s">
        <v>83</v>
      </c>
      <c r="E268" s="47" t="s">
        <v>121</v>
      </c>
      <c r="F268" s="46" t="s">
        <v>147</v>
      </c>
      <c r="G268" s="47">
        <v>-31</v>
      </c>
      <c r="H268" s="46"/>
      <c r="I268" s="46" t="s">
        <v>453</v>
      </c>
    </row>
    <row r="269" spans="1:9" s="8" customFormat="1" x14ac:dyDescent="0.35">
      <c r="A269" s="45" t="s">
        <v>12</v>
      </c>
      <c r="B269" s="79"/>
      <c r="C269" s="83" t="s">
        <v>148</v>
      </c>
      <c r="D269" s="46" t="s">
        <v>83</v>
      </c>
      <c r="E269" s="47" t="s">
        <v>121</v>
      </c>
      <c r="F269" s="46" t="s">
        <v>153</v>
      </c>
      <c r="G269" s="47">
        <v>-31</v>
      </c>
      <c r="H269" s="46"/>
      <c r="I269" s="46" t="s">
        <v>451</v>
      </c>
    </row>
    <row r="270" spans="1:9" s="8" customFormat="1" x14ac:dyDescent="0.35">
      <c r="A270" s="45" t="s">
        <v>12</v>
      </c>
      <c r="B270" s="79"/>
      <c r="C270" s="83" t="s">
        <v>303</v>
      </c>
      <c r="D270" s="46" t="s">
        <v>38</v>
      </c>
      <c r="E270" s="47">
        <v>11490</v>
      </c>
      <c r="F270" s="46" t="s">
        <v>181</v>
      </c>
      <c r="G270" s="47" t="s">
        <v>296</v>
      </c>
      <c r="H270" s="46"/>
      <c r="I270" s="46" t="s">
        <v>399</v>
      </c>
    </row>
    <row r="271" spans="1:9" s="8" customFormat="1" x14ac:dyDescent="0.35">
      <c r="A271" s="45" t="s">
        <v>12</v>
      </c>
      <c r="B271" s="79"/>
      <c r="C271" s="83" t="s">
        <v>304</v>
      </c>
      <c r="D271" s="46" t="s">
        <v>38</v>
      </c>
      <c r="E271" s="47">
        <v>11490</v>
      </c>
      <c r="F271" s="46" t="s">
        <v>181</v>
      </c>
      <c r="G271" s="47" t="s">
        <v>296</v>
      </c>
      <c r="H271" s="46"/>
      <c r="I271" s="46" t="s">
        <v>398</v>
      </c>
    </row>
    <row r="272" spans="1:9" s="8" customFormat="1" x14ac:dyDescent="0.35">
      <c r="A272" s="45" t="s">
        <v>12</v>
      </c>
      <c r="B272" s="79"/>
      <c r="C272" s="83" t="s">
        <v>300</v>
      </c>
      <c r="D272" s="46" t="s">
        <v>38</v>
      </c>
      <c r="E272" s="47">
        <v>11507</v>
      </c>
      <c r="F272" s="46" t="s">
        <v>177</v>
      </c>
      <c r="G272" s="47" t="s">
        <v>296</v>
      </c>
      <c r="H272" s="46"/>
      <c r="I272" s="46" t="s">
        <v>431</v>
      </c>
    </row>
    <row r="273" spans="1:9" s="8" customFormat="1" x14ac:dyDescent="0.35">
      <c r="A273" s="45" t="s">
        <v>12</v>
      </c>
      <c r="B273" s="79"/>
      <c r="C273" s="83" t="s">
        <v>302</v>
      </c>
      <c r="D273" s="46" t="s">
        <v>38</v>
      </c>
      <c r="E273" s="47">
        <v>11490</v>
      </c>
      <c r="F273" s="46" t="s">
        <v>15</v>
      </c>
      <c r="G273" s="47" t="s">
        <v>296</v>
      </c>
      <c r="H273" s="46"/>
      <c r="I273" s="46" t="s">
        <v>432</v>
      </c>
    </row>
    <row r="274" spans="1:9" s="8" customFormat="1" x14ac:dyDescent="0.35">
      <c r="A274" s="45" t="s">
        <v>12</v>
      </c>
      <c r="B274" s="79"/>
      <c r="C274" s="83" t="s">
        <v>151</v>
      </c>
      <c r="D274" s="46" t="s">
        <v>83</v>
      </c>
      <c r="E274" s="47" t="s">
        <v>145</v>
      </c>
      <c r="F274" s="46" t="s">
        <v>15</v>
      </c>
      <c r="G274" s="47">
        <v>-31</v>
      </c>
      <c r="H274" s="46"/>
      <c r="I274" s="46" t="s">
        <v>451</v>
      </c>
    </row>
    <row r="275" spans="1:9" s="8" customFormat="1" x14ac:dyDescent="0.35">
      <c r="A275" s="45" t="s">
        <v>12</v>
      </c>
      <c r="B275" s="79"/>
      <c r="C275" s="83" t="s">
        <v>152</v>
      </c>
      <c r="D275" s="46" t="s">
        <v>83</v>
      </c>
      <c r="E275" s="47" t="s">
        <v>145</v>
      </c>
      <c r="F275" s="46" t="s">
        <v>154</v>
      </c>
      <c r="G275" s="47">
        <v>-31</v>
      </c>
      <c r="H275" s="46"/>
      <c r="I275" s="46" t="s">
        <v>451</v>
      </c>
    </row>
    <row r="276" spans="1:9" s="8" customFormat="1" x14ac:dyDescent="0.35">
      <c r="A276" s="45" t="s">
        <v>12</v>
      </c>
      <c r="B276" s="79"/>
      <c r="C276" s="83" t="s">
        <v>182</v>
      </c>
      <c r="D276" s="46" t="s">
        <v>38</v>
      </c>
      <c r="E276" s="47">
        <v>11490</v>
      </c>
      <c r="F276" s="46" t="s">
        <v>15</v>
      </c>
      <c r="G276" s="47">
        <v>-31</v>
      </c>
      <c r="H276" s="46"/>
      <c r="I276" s="46" t="s">
        <v>433</v>
      </c>
    </row>
    <row r="277" spans="1:9" s="8" customFormat="1" x14ac:dyDescent="0.35">
      <c r="A277" s="45" t="s">
        <v>12</v>
      </c>
      <c r="B277" s="79"/>
      <c r="C277" s="83" t="s">
        <v>183</v>
      </c>
      <c r="D277" s="46" t="s">
        <v>38</v>
      </c>
      <c r="E277" s="47">
        <v>11490</v>
      </c>
      <c r="F277" s="46" t="s">
        <v>181</v>
      </c>
      <c r="G277" s="47">
        <v>-31</v>
      </c>
      <c r="H277" s="46"/>
      <c r="I277" s="46" t="s">
        <v>434</v>
      </c>
    </row>
    <row r="278" spans="1:9" s="8" customFormat="1" x14ac:dyDescent="0.35">
      <c r="A278" s="45" t="s">
        <v>12</v>
      </c>
      <c r="B278" s="79"/>
      <c r="C278" s="83" t="s">
        <v>184</v>
      </c>
      <c r="D278" s="46" t="s">
        <v>38</v>
      </c>
      <c r="E278" s="47">
        <v>11490</v>
      </c>
      <c r="F278" s="46" t="s">
        <v>15</v>
      </c>
      <c r="G278" s="47">
        <v>-31</v>
      </c>
      <c r="H278" s="46"/>
      <c r="I278" s="46" t="s">
        <v>435</v>
      </c>
    </row>
    <row r="279" spans="1:9" s="8" customFormat="1" x14ac:dyDescent="0.35">
      <c r="A279" s="45" t="s">
        <v>12</v>
      </c>
      <c r="B279" s="79"/>
      <c r="C279" s="83" t="s">
        <v>436</v>
      </c>
      <c r="D279" s="46" t="s">
        <v>38</v>
      </c>
      <c r="E279" s="47">
        <v>11490</v>
      </c>
      <c r="F279" s="46" t="s">
        <v>211</v>
      </c>
      <c r="G279" s="47"/>
      <c r="H279" s="46"/>
      <c r="I279" s="46" t="s">
        <v>448</v>
      </c>
    </row>
    <row r="280" spans="1:9" s="8" customFormat="1" x14ac:dyDescent="0.35">
      <c r="A280" s="45" t="s">
        <v>12</v>
      </c>
      <c r="B280" s="79"/>
      <c r="C280" s="83" t="s">
        <v>437</v>
      </c>
      <c r="D280" s="46" t="s">
        <v>38</v>
      </c>
      <c r="E280" s="47">
        <v>11490</v>
      </c>
      <c r="F280" s="46" t="s">
        <v>177</v>
      </c>
      <c r="G280" s="47"/>
      <c r="H280" s="46"/>
      <c r="I280" s="46" t="s">
        <v>448</v>
      </c>
    </row>
    <row r="281" spans="1:9" s="8" customFormat="1" x14ac:dyDescent="0.35">
      <c r="A281" s="45" t="s">
        <v>12</v>
      </c>
      <c r="B281" s="79"/>
      <c r="C281" s="83" t="s">
        <v>185</v>
      </c>
      <c r="D281" s="46" t="s">
        <v>38</v>
      </c>
      <c r="E281" s="47">
        <v>11405</v>
      </c>
      <c r="F281" s="46" t="s">
        <v>15</v>
      </c>
      <c r="G281" s="47">
        <v>-31</v>
      </c>
      <c r="H281" s="46"/>
      <c r="I281" s="46" t="s">
        <v>439</v>
      </c>
    </row>
    <row r="282" spans="1:9" s="8" customFormat="1" x14ac:dyDescent="0.35">
      <c r="A282" s="45" t="s">
        <v>12</v>
      </c>
      <c r="B282" s="79"/>
      <c r="C282" s="83" t="s">
        <v>186</v>
      </c>
      <c r="D282" s="46" t="s">
        <v>38</v>
      </c>
      <c r="E282" s="47">
        <v>11405</v>
      </c>
      <c r="F282" s="46" t="s">
        <v>187</v>
      </c>
      <c r="G282" s="47">
        <v>-31</v>
      </c>
      <c r="H282" s="46"/>
      <c r="I282" s="46" t="s">
        <v>439</v>
      </c>
    </row>
    <row r="283" spans="1:9" s="8" customFormat="1" x14ac:dyDescent="0.35">
      <c r="A283" s="45" t="s">
        <v>12</v>
      </c>
      <c r="B283" s="79"/>
      <c r="C283" s="83" t="s">
        <v>188</v>
      </c>
      <c r="D283" s="46" t="s">
        <v>38</v>
      </c>
      <c r="E283" s="47">
        <v>11405</v>
      </c>
      <c r="F283" s="46" t="s">
        <v>189</v>
      </c>
      <c r="G283" s="47">
        <v>-31</v>
      </c>
      <c r="H283" s="46"/>
      <c r="I283" s="46" t="s">
        <v>439</v>
      </c>
    </row>
    <row r="284" spans="1:9" s="8" customFormat="1" x14ac:dyDescent="0.35">
      <c r="A284" s="45" t="s">
        <v>12</v>
      </c>
      <c r="B284" s="79"/>
      <c r="C284" s="83" t="s">
        <v>190</v>
      </c>
      <c r="D284" s="46" t="s">
        <v>38</v>
      </c>
      <c r="E284" s="47">
        <v>11405</v>
      </c>
      <c r="F284" s="46" t="s">
        <v>191</v>
      </c>
      <c r="G284" s="47">
        <v>-31</v>
      </c>
      <c r="H284" s="46"/>
      <c r="I284" s="46" t="s">
        <v>439</v>
      </c>
    </row>
    <row r="285" spans="1:9" s="8" customFormat="1" x14ac:dyDescent="0.35">
      <c r="A285" s="45" t="s">
        <v>12</v>
      </c>
      <c r="B285" s="79"/>
      <c r="C285" s="83" t="s">
        <v>192</v>
      </c>
      <c r="D285" s="46" t="s">
        <v>38</v>
      </c>
      <c r="E285" s="47">
        <v>11405</v>
      </c>
      <c r="F285" s="46" t="s">
        <v>306</v>
      </c>
      <c r="G285" s="47">
        <v>-31</v>
      </c>
      <c r="H285" s="46"/>
      <c r="I285" s="46" t="s">
        <v>439</v>
      </c>
    </row>
    <row r="286" spans="1:9" s="8" customFormat="1" x14ac:dyDescent="0.35">
      <c r="A286" s="45" t="s">
        <v>547</v>
      </c>
      <c r="B286" s="79"/>
      <c r="C286" s="83" t="s">
        <v>392</v>
      </c>
      <c r="D286" s="46" t="s">
        <v>38</v>
      </c>
      <c r="E286" s="47">
        <v>11470</v>
      </c>
      <c r="F286" s="46" t="s">
        <v>212</v>
      </c>
      <c r="G286" s="47" t="s">
        <v>280</v>
      </c>
      <c r="H286" s="46"/>
      <c r="I286" s="46" t="s">
        <v>549</v>
      </c>
    </row>
    <row r="287" spans="1:9" s="8" customFormat="1" x14ac:dyDescent="0.35">
      <c r="A287" s="45" t="s">
        <v>547</v>
      </c>
      <c r="B287" s="79"/>
      <c r="C287" s="83" t="s">
        <v>287</v>
      </c>
      <c r="D287" s="46" t="s">
        <v>38</v>
      </c>
      <c r="E287" s="47">
        <v>11429</v>
      </c>
      <c r="F287" s="46" t="s">
        <v>212</v>
      </c>
      <c r="G287" s="47" t="s">
        <v>280</v>
      </c>
      <c r="H287" s="46"/>
      <c r="I287" s="46" t="s">
        <v>548</v>
      </c>
    </row>
    <row r="288" spans="1:9" s="8" customFormat="1" x14ac:dyDescent="0.35">
      <c r="A288" s="45" t="s">
        <v>12</v>
      </c>
      <c r="B288" s="79"/>
      <c r="C288" s="83" t="s">
        <v>363</v>
      </c>
      <c r="D288" s="46" t="s">
        <v>38</v>
      </c>
      <c r="E288" s="47">
        <v>11475</v>
      </c>
      <c r="F288" s="46" t="s">
        <v>314</v>
      </c>
      <c r="G288" s="47">
        <v>-31</v>
      </c>
      <c r="H288" s="46"/>
      <c r="I288" s="46" t="s">
        <v>397</v>
      </c>
    </row>
    <row r="289" spans="1:9" s="8" customFormat="1" x14ac:dyDescent="0.35">
      <c r="A289" s="45" t="s">
        <v>12</v>
      </c>
      <c r="B289" s="79"/>
      <c r="C289" s="83" t="s">
        <v>362</v>
      </c>
      <c r="D289" s="46" t="s">
        <v>38</v>
      </c>
      <c r="E289" s="47">
        <v>11475</v>
      </c>
      <c r="F289" s="46" t="s">
        <v>361</v>
      </c>
      <c r="G289" s="47">
        <v>-31</v>
      </c>
      <c r="H289" s="46"/>
      <c r="I289" s="46" t="s">
        <v>396</v>
      </c>
    </row>
    <row r="290" spans="1:9" s="8" customFormat="1" x14ac:dyDescent="0.35">
      <c r="A290" s="45" t="s">
        <v>12</v>
      </c>
      <c r="B290" s="79"/>
      <c r="C290" s="83" t="s">
        <v>299</v>
      </c>
      <c r="D290" s="46" t="s">
        <v>38</v>
      </c>
      <c r="E290" s="47">
        <v>11431</v>
      </c>
      <c r="F290" s="46" t="s">
        <v>16</v>
      </c>
      <c r="G290" s="47" t="s">
        <v>296</v>
      </c>
      <c r="H290" s="46"/>
      <c r="I290" s="46" t="s">
        <v>426</v>
      </c>
    </row>
    <row r="291" spans="1:9" s="8" customFormat="1" x14ac:dyDescent="0.35">
      <c r="A291" s="45" t="s">
        <v>12</v>
      </c>
      <c r="B291" s="79"/>
      <c r="C291" s="83" t="s">
        <v>299</v>
      </c>
      <c r="D291" s="46" t="s">
        <v>38</v>
      </c>
      <c r="E291" s="47">
        <v>11503</v>
      </c>
      <c r="F291" s="46" t="s">
        <v>15</v>
      </c>
      <c r="G291" s="47" t="s">
        <v>296</v>
      </c>
      <c r="H291" s="46"/>
      <c r="I291" s="46" t="s">
        <v>427</v>
      </c>
    </row>
    <row r="292" spans="1:9" s="8" customFormat="1" x14ac:dyDescent="0.35">
      <c r="A292" s="45" t="s">
        <v>12</v>
      </c>
      <c r="B292" s="79"/>
      <c r="C292" s="83" t="s">
        <v>299</v>
      </c>
      <c r="D292" s="46" t="s">
        <v>38</v>
      </c>
      <c r="E292" s="47">
        <v>11503</v>
      </c>
      <c r="F292" s="46" t="s">
        <v>28</v>
      </c>
      <c r="G292" s="47" t="s">
        <v>296</v>
      </c>
      <c r="H292" s="46"/>
      <c r="I292" s="46" t="s">
        <v>428</v>
      </c>
    </row>
    <row r="293" spans="1:9" s="8" customFormat="1" x14ac:dyDescent="0.35">
      <c r="A293" s="45" t="s">
        <v>12</v>
      </c>
      <c r="B293" s="79"/>
      <c r="C293" s="83" t="s">
        <v>299</v>
      </c>
      <c r="D293" s="46" t="s">
        <v>38</v>
      </c>
      <c r="E293" s="47">
        <v>11503</v>
      </c>
      <c r="F293" s="46" t="s">
        <v>25</v>
      </c>
      <c r="G293" s="47" t="s">
        <v>296</v>
      </c>
      <c r="H293" s="46"/>
      <c r="I293" s="46" t="s">
        <v>427</v>
      </c>
    </row>
    <row r="294" spans="1:9" s="8" customFormat="1" x14ac:dyDescent="0.35">
      <c r="A294" s="45" t="s">
        <v>12</v>
      </c>
      <c r="B294" s="79"/>
      <c r="C294" s="83" t="s">
        <v>299</v>
      </c>
      <c r="D294" s="46" t="s">
        <v>38</v>
      </c>
      <c r="E294" s="47">
        <v>11503</v>
      </c>
      <c r="F294" s="46" t="s">
        <v>23</v>
      </c>
      <c r="G294" s="47" t="s">
        <v>296</v>
      </c>
      <c r="H294" s="46"/>
      <c r="I294" s="46" t="s">
        <v>427</v>
      </c>
    </row>
    <row r="295" spans="1:9" s="8" customFormat="1" x14ac:dyDescent="0.35">
      <c r="A295" s="45" t="s">
        <v>12</v>
      </c>
      <c r="B295" s="79"/>
      <c r="C295" s="83" t="s">
        <v>313</v>
      </c>
      <c r="D295" s="46" t="s">
        <v>38</v>
      </c>
      <c r="E295" s="47">
        <v>11405</v>
      </c>
      <c r="F295" s="46" t="s">
        <v>25</v>
      </c>
      <c r="G295" s="47" t="s">
        <v>394</v>
      </c>
      <c r="H295" s="46"/>
      <c r="I295" s="46" t="s">
        <v>429</v>
      </c>
    </row>
    <row r="296" spans="1:9" s="8" customFormat="1" x14ac:dyDescent="0.35">
      <c r="A296" s="45" t="s">
        <v>12</v>
      </c>
      <c r="B296" s="79"/>
      <c r="C296" s="83" t="s">
        <v>213</v>
      </c>
      <c r="D296" s="46" t="s">
        <v>38</v>
      </c>
      <c r="E296" s="47">
        <v>11405</v>
      </c>
      <c r="F296" s="46" t="s">
        <v>22</v>
      </c>
      <c r="G296" s="47">
        <v>-31</v>
      </c>
      <c r="H296" s="46"/>
      <c r="I296" s="46" t="s">
        <v>430</v>
      </c>
    </row>
    <row r="297" spans="1:9" s="8" customFormat="1" x14ac:dyDescent="0.35">
      <c r="A297" s="45" t="s">
        <v>12</v>
      </c>
      <c r="B297" s="79"/>
      <c r="C297" s="83" t="s">
        <v>214</v>
      </c>
      <c r="D297" s="46" t="s">
        <v>38</v>
      </c>
      <c r="E297" s="47">
        <v>11463</v>
      </c>
      <c r="F297" s="46" t="s">
        <v>15</v>
      </c>
      <c r="G297" s="47">
        <v>-31</v>
      </c>
      <c r="H297" s="46"/>
      <c r="I297" s="46" t="s">
        <v>215</v>
      </c>
    </row>
    <row r="298" spans="1:9" s="8" customFormat="1" x14ac:dyDescent="0.35">
      <c r="A298" s="46"/>
      <c r="B298" s="79"/>
      <c r="C298" s="83"/>
      <c r="D298" s="46"/>
      <c r="E298" s="47"/>
      <c r="F298" s="46"/>
      <c r="G298" s="47"/>
      <c r="H298" s="46"/>
      <c r="I298" s="46"/>
    </row>
    <row r="299" spans="1:9" s="8" customFormat="1" x14ac:dyDescent="0.35">
      <c r="A299" s="46"/>
      <c r="B299" s="79"/>
      <c r="C299" s="83"/>
      <c r="D299" s="46"/>
      <c r="E299" s="47"/>
      <c r="F299" s="46"/>
      <c r="G299" s="47"/>
      <c r="H299" s="46"/>
      <c r="I299" s="46"/>
    </row>
    <row r="300" spans="1:9" s="8" customFormat="1" x14ac:dyDescent="0.35">
      <c r="A300" s="46"/>
      <c r="B300" s="79"/>
      <c r="C300" s="83"/>
      <c r="D300" s="46"/>
      <c r="E300" s="47"/>
      <c r="F300" s="46"/>
      <c r="G300" s="47"/>
      <c r="H300" s="46"/>
      <c r="I300" s="46"/>
    </row>
    <row r="301" spans="1:9" s="8" customFormat="1" x14ac:dyDescent="0.35">
      <c r="A301" s="80" t="s">
        <v>235</v>
      </c>
      <c r="B301" s="79"/>
      <c r="C301" s="83"/>
      <c r="D301" s="46"/>
      <c r="E301" s="47"/>
      <c r="F301" s="46"/>
      <c r="G301" s="47"/>
      <c r="H301" s="46"/>
      <c r="I301" s="46"/>
    </row>
    <row r="302" spans="1:9" s="8" customFormat="1" x14ac:dyDescent="0.35">
      <c r="A302" s="46"/>
      <c r="B302" s="79"/>
      <c r="C302" s="83"/>
      <c r="D302" s="46"/>
      <c r="E302" s="47"/>
      <c r="F302" s="46"/>
      <c r="G302" s="47"/>
      <c r="H302" s="46"/>
      <c r="I302" s="46"/>
    </row>
    <row r="303" spans="1:9" s="8" customFormat="1" x14ac:dyDescent="0.35">
      <c r="A303" s="45" t="s">
        <v>393</v>
      </c>
      <c r="B303" s="78"/>
      <c r="C303" s="83"/>
      <c r="D303" s="46" t="s">
        <v>38</v>
      </c>
      <c r="E303" s="47">
        <v>11524</v>
      </c>
      <c r="F303" s="46" t="s">
        <v>261</v>
      </c>
      <c r="G303" s="47" t="s">
        <v>1</v>
      </c>
      <c r="H303" s="46"/>
      <c r="I303" s="46" t="s">
        <v>559</v>
      </c>
    </row>
    <row r="304" spans="1:9" s="8" customFormat="1" x14ac:dyDescent="0.35">
      <c r="A304" s="45" t="s">
        <v>393</v>
      </c>
      <c r="B304" s="78">
        <v>122.98</v>
      </c>
      <c r="C304" s="83"/>
      <c r="D304" s="46" t="s">
        <v>38</v>
      </c>
      <c r="E304" s="47"/>
      <c r="F304" s="46" t="s">
        <v>556</v>
      </c>
      <c r="G304" s="47" t="s">
        <v>1</v>
      </c>
      <c r="H304" s="46"/>
      <c r="I304" s="46" t="s">
        <v>116</v>
      </c>
    </row>
    <row r="305" spans="1:13" s="8" customFormat="1" x14ac:dyDescent="0.35">
      <c r="A305" s="45" t="s">
        <v>393</v>
      </c>
      <c r="B305" s="78">
        <v>122.99</v>
      </c>
      <c r="C305" s="83"/>
      <c r="D305" s="46" t="s">
        <v>83</v>
      </c>
      <c r="E305" s="47" t="s">
        <v>54</v>
      </c>
      <c r="F305" s="46" t="s">
        <v>555</v>
      </c>
      <c r="G305" s="47" t="s">
        <v>1</v>
      </c>
      <c r="H305" s="46"/>
      <c r="I305" s="46" t="s">
        <v>554</v>
      </c>
    </row>
    <row r="306" spans="1:13" s="8" customFormat="1" x14ac:dyDescent="0.35">
      <c r="A306" s="46"/>
      <c r="B306" s="79"/>
      <c r="C306" s="83"/>
      <c r="D306" s="46"/>
      <c r="E306" s="47"/>
      <c r="F306" s="46"/>
      <c r="G306" s="47"/>
      <c r="H306" s="46"/>
      <c r="I306" s="46"/>
    </row>
    <row r="307" spans="1:13" s="8" customFormat="1" x14ac:dyDescent="0.35">
      <c r="A307" s="45" t="s">
        <v>526</v>
      </c>
      <c r="B307" s="78">
        <v>122</v>
      </c>
      <c r="C307" s="83"/>
      <c r="D307" s="46" t="s">
        <v>533</v>
      </c>
      <c r="E307" s="47" t="s">
        <v>535</v>
      </c>
      <c r="F307" s="46" t="s">
        <v>534</v>
      </c>
      <c r="G307" s="47" t="s">
        <v>1</v>
      </c>
      <c r="H307" s="46"/>
      <c r="I307" s="46" t="s">
        <v>536</v>
      </c>
      <c r="M307" s="33"/>
    </row>
    <row r="308" spans="1:13" x14ac:dyDescent="0.35">
      <c r="A308" s="45" t="s">
        <v>526</v>
      </c>
      <c r="B308" s="78"/>
      <c r="C308" s="83"/>
      <c r="D308" s="46" t="s">
        <v>533</v>
      </c>
      <c r="E308" s="47" t="s">
        <v>535</v>
      </c>
      <c r="F308" s="46" t="s">
        <v>261</v>
      </c>
      <c r="G308" s="47" t="s">
        <v>1</v>
      </c>
      <c r="H308" s="46"/>
      <c r="I308" s="46" t="s">
        <v>563</v>
      </c>
    </row>
    <row r="309" spans="1:13" s="8" customFormat="1" x14ac:dyDescent="0.35">
      <c r="A309" s="45" t="s">
        <v>526</v>
      </c>
      <c r="B309" s="78">
        <v>122</v>
      </c>
      <c r="C309" s="83"/>
      <c r="D309" s="46" t="s">
        <v>38</v>
      </c>
      <c r="E309" s="47">
        <v>11404</v>
      </c>
      <c r="F309" s="46" t="s">
        <v>532</v>
      </c>
      <c r="G309" s="47" t="s">
        <v>1</v>
      </c>
      <c r="H309" s="46"/>
      <c r="I309" s="46" t="s">
        <v>52</v>
      </c>
      <c r="M309" s="33"/>
    </row>
    <row r="310" spans="1:13" s="8" customFormat="1" x14ac:dyDescent="0.35">
      <c r="A310" s="45" t="s">
        <v>526</v>
      </c>
      <c r="B310" s="78">
        <v>122</v>
      </c>
      <c r="C310" s="83"/>
      <c r="D310" s="46" t="s">
        <v>38</v>
      </c>
      <c r="E310" s="47">
        <v>11404</v>
      </c>
      <c r="F310" s="46" t="s">
        <v>15</v>
      </c>
      <c r="G310" s="47" t="s">
        <v>1</v>
      </c>
      <c r="H310" s="46"/>
      <c r="I310" s="46" t="s">
        <v>52</v>
      </c>
      <c r="M310" s="33"/>
    </row>
    <row r="311" spans="1:13" s="8" customFormat="1" x14ac:dyDescent="0.35">
      <c r="A311" s="45" t="s">
        <v>526</v>
      </c>
      <c r="B311" s="78">
        <v>122</v>
      </c>
      <c r="C311" s="83"/>
      <c r="D311" s="46" t="s">
        <v>38</v>
      </c>
      <c r="E311" s="47">
        <v>11404</v>
      </c>
      <c r="F311" s="46" t="s">
        <v>15</v>
      </c>
      <c r="G311" s="47" t="s">
        <v>1</v>
      </c>
      <c r="H311" s="46"/>
      <c r="I311" s="46" t="s">
        <v>41</v>
      </c>
      <c r="M311" s="33"/>
    </row>
    <row r="312" spans="1:13" s="8" customFormat="1" x14ac:dyDescent="0.35">
      <c r="A312" s="45" t="s">
        <v>526</v>
      </c>
      <c r="B312" s="78">
        <v>122</v>
      </c>
      <c r="C312" s="83"/>
      <c r="D312" s="46" t="s">
        <v>38</v>
      </c>
      <c r="E312" s="47">
        <v>11414</v>
      </c>
      <c r="F312" s="46" t="s">
        <v>532</v>
      </c>
      <c r="G312" s="47" t="s">
        <v>1</v>
      </c>
      <c r="H312" s="46"/>
      <c r="I312" s="46" t="s">
        <v>41</v>
      </c>
    </row>
    <row r="313" spans="1:13" s="8" customFormat="1" x14ac:dyDescent="0.35">
      <c r="A313" s="45" t="s">
        <v>526</v>
      </c>
      <c r="B313" s="78">
        <v>122</v>
      </c>
      <c r="C313" s="83"/>
      <c r="D313" s="46" t="s">
        <v>38</v>
      </c>
      <c r="E313" s="47">
        <v>11405</v>
      </c>
      <c r="F313" s="46" t="s">
        <v>25</v>
      </c>
      <c r="G313" s="47" t="s">
        <v>1</v>
      </c>
      <c r="H313" s="46"/>
      <c r="I313" s="47" t="s">
        <v>566</v>
      </c>
    </row>
    <row r="314" spans="1:13" s="8" customFormat="1" x14ac:dyDescent="0.35">
      <c r="A314" s="45" t="s">
        <v>526</v>
      </c>
      <c r="B314" s="78">
        <v>122</v>
      </c>
      <c r="C314" s="83"/>
      <c r="D314" s="46" t="s">
        <v>38</v>
      </c>
      <c r="E314" s="47"/>
      <c r="F314" s="46" t="s">
        <v>29</v>
      </c>
      <c r="G314" s="47" t="s">
        <v>1</v>
      </c>
      <c r="H314" s="46"/>
      <c r="I314" s="46" t="s">
        <v>565</v>
      </c>
    </row>
    <row r="315" spans="1:13" s="8" customFormat="1" x14ac:dyDescent="0.35">
      <c r="A315" s="45" t="s">
        <v>526</v>
      </c>
      <c r="B315" s="78">
        <v>122</v>
      </c>
      <c r="C315" s="83"/>
      <c r="D315" s="46" t="s">
        <v>38</v>
      </c>
      <c r="E315" s="47">
        <v>11472</v>
      </c>
      <c r="F315" s="46" t="s">
        <v>131</v>
      </c>
      <c r="G315" s="47" t="s">
        <v>1</v>
      </c>
      <c r="H315" s="46"/>
      <c r="I315" s="46" t="s">
        <v>537</v>
      </c>
    </row>
    <row r="316" spans="1:13" s="8" customFormat="1" x14ac:dyDescent="0.35">
      <c r="A316" s="45" t="s">
        <v>526</v>
      </c>
      <c r="B316" s="78">
        <v>122</v>
      </c>
      <c r="C316" s="83"/>
      <c r="D316" s="46" t="s">
        <v>38</v>
      </c>
      <c r="E316" s="47">
        <v>11327</v>
      </c>
      <c r="F316" s="46" t="s">
        <v>130</v>
      </c>
      <c r="G316" s="47" t="s">
        <v>1</v>
      </c>
      <c r="H316" s="46"/>
      <c r="I316" s="46" t="s">
        <v>538</v>
      </c>
    </row>
    <row r="317" spans="1:13" s="8" customFormat="1" x14ac:dyDescent="0.35">
      <c r="A317" s="45" t="s">
        <v>526</v>
      </c>
      <c r="B317" s="78">
        <v>122</v>
      </c>
      <c r="C317" s="83"/>
      <c r="D317" s="46" t="s">
        <v>38</v>
      </c>
      <c r="E317" s="47">
        <v>11472</v>
      </c>
      <c r="F317" s="46" t="s">
        <v>527</v>
      </c>
      <c r="G317" s="47" t="s">
        <v>1</v>
      </c>
      <c r="H317" s="46"/>
      <c r="I317" s="46" t="s">
        <v>567</v>
      </c>
    </row>
    <row r="318" spans="1:13" s="8" customFormat="1" x14ac:dyDescent="0.35">
      <c r="A318" s="45" t="s">
        <v>526</v>
      </c>
      <c r="B318" s="78">
        <v>122</v>
      </c>
      <c r="C318" s="83"/>
      <c r="D318" s="46" t="s">
        <v>38</v>
      </c>
      <c r="E318" s="47">
        <v>11527</v>
      </c>
      <c r="F318" s="46" t="s">
        <v>528</v>
      </c>
      <c r="G318" s="47" t="s">
        <v>1</v>
      </c>
      <c r="H318" s="46"/>
      <c r="I318" s="46" t="s">
        <v>529</v>
      </c>
    </row>
    <row r="319" spans="1:13" s="8" customFormat="1" x14ac:dyDescent="0.35">
      <c r="A319" s="45" t="s">
        <v>526</v>
      </c>
      <c r="B319" s="78">
        <v>122</v>
      </c>
      <c r="C319" s="83"/>
      <c r="D319" s="46" t="s">
        <v>38</v>
      </c>
      <c r="E319" s="47"/>
      <c r="F319" s="46" t="s">
        <v>23</v>
      </c>
      <c r="G319" s="47" t="s">
        <v>1</v>
      </c>
      <c r="H319" s="46"/>
      <c r="I319" s="46" t="s">
        <v>564</v>
      </c>
    </row>
    <row r="320" spans="1:13" s="8" customFormat="1" x14ac:dyDescent="0.35">
      <c r="A320" s="45" t="s">
        <v>526</v>
      </c>
      <c r="B320" s="78">
        <v>122</v>
      </c>
      <c r="C320" s="83"/>
      <c r="D320" s="46" t="s">
        <v>83</v>
      </c>
      <c r="E320" s="47" t="s">
        <v>62</v>
      </c>
      <c r="F320" s="46" t="s">
        <v>530</v>
      </c>
      <c r="G320" s="47" t="s">
        <v>1</v>
      </c>
      <c r="H320" s="46"/>
      <c r="I320" s="46" t="s">
        <v>531</v>
      </c>
    </row>
    <row r="321" spans="1:8" s="8" customFormat="1" x14ac:dyDescent="0.35">
      <c r="A321" s="46"/>
      <c r="B321" s="79"/>
      <c r="C321" s="83"/>
      <c r="D321" s="46"/>
      <c r="E321" s="47"/>
      <c r="F321" s="46"/>
      <c r="G321" s="47"/>
      <c r="H321" s="46"/>
    </row>
    <row r="322" spans="1:8" s="28" customFormat="1" x14ac:dyDescent="0.35">
      <c r="A322" s="27"/>
      <c r="B322" s="44" t="s">
        <v>20</v>
      </c>
      <c r="C322" s="85">
        <f>COUNTA(D4:D321)</f>
        <v>310</v>
      </c>
      <c r="D322" s="34"/>
      <c r="E322" s="27"/>
      <c r="F322" s="34"/>
    </row>
    <row r="323" spans="1:8" s="8" customFormat="1" x14ac:dyDescent="0.35">
      <c r="A323" s="1"/>
      <c r="B323" s="43" t="s">
        <v>557</v>
      </c>
      <c r="C323" s="84"/>
      <c r="D323" s="75">
        <f>(COUNTA(D4:D301))</f>
        <v>293</v>
      </c>
      <c r="E323" s="2"/>
      <c r="F323" s="1"/>
      <c r="G323" s="2"/>
    </row>
    <row r="324" spans="1:8" s="8" customFormat="1" x14ac:dyDescent="0.35">
      <c r="A324" s="1"/>
      <c r="B324" s="43" t="s">
        <v>558</v>
      </c>
      <c r="C324" s="84"/>
      <c r="D324" s="8">
        <f>COUNTA(D301:D321)</f>
        <v>17</v>
      </c>
      <c r="E324" s="2"/>
      <c r="F324" s="1"/>
      <c r="G324" s="2"/>
    </row>
    <row r="325" spans="1:8" s="8" customFormat="1" x14ac:dyDescent="0.35">
      <c r="A325" s="1"/>
      <c r="B325" s="16"/>
      <c r="C325" s="84"/>
      <c r="D325" s="74"/>
      <c r="E325" s="2"/>
      <c r="F325" s="1"/>
      <c r="G325" s="2"/>
    </row>
    <row r="326" spans="1:8" s="8" customFormat="1" x14ac:dyDescent="0.35">
      <c r="A326" t="s">
        <v>195</v>
      </c>
      <c r="B326" t="s">
        <v>196</v>
      </c>
      <c r="C326" s="86"/>
      <c r="D326" s="1"/>
      <c r="E326" s="2"/>
      <c r="F326" s="1"/>
      <c r="G326" s="2"/>
      <c r="H326" s="1"/>
    </row>
    <row r="327" spans="1:8" s="8" customFormat="1" x14ac:dyDescent="0.35">
      <c r="A327"/>
      <c r="B327" t="s">
        <v>197</v>
      </c>
      <c r="C327" s="86"/>
      <c r="D327" s="1"/>
      <c r="E327" s="2"/>
      <c r="F327" s="1"/>
      <c r="G327" s="2"/>
      <c r="H327" s="1"/>
    </row>
    <row r="328" spans="1:8" s="8" customFormat="1" x14ac:dyDescent="0.35">
      <c r="A328"/>
      <c r="B328" t="s">
        <v>242</v>
      </c>
      <c r="C328" s="86"/>
      <c r="D328" s="1"/>
      <c r="E328" s="2"/>
      <c r="F328" s="1"/>
      <c r="G328" s="2"/>
      <c r="H328" s="1"/>
    </row>
    <row r="330" spans="1:8" x14ac:dyDescent="0.35">
      <c r="A330" s="20"/>
      <c r="B330" t="s">
        <v>14</v>
      </c>
    </row>
    <row r="332" spans="1:8" x14ac:dyDescent="0.35">
      <c r="A332" t="s">
        <v>17</v>
      </c>
    </row>
    <row r="334" spans="1:8" x14ac:dyDescent="0.35">
      <c r="A334" s="9"/>
      <c r="B334" s="9"/>
    </row>
    <row r="335" spans="1:8" s="17" customFormat="1" x14ac:dyDescent="0.35">
      <c r="A335" s="17" t="s">
        <v>524</v>
      </c>
      <c r="C335" s="87"/>
      <c r="G335" s="65" t="s">
        <v>552</v>
      </c>
    </row>
    <row r="337" spans="1:2" x14ac:dyDescent="0.35">
      <c r="A337" s="17" t="str">
        <f>TOTAL!A20</f>
        <v>© 2026 Roland Hausin</v>
      </c>
    </row>
    <row r="338" spans="1:2" x14ac:dyDescent="0.35">
      <c r="A338" s="9"/>
      <c r="B338" s="9"/>
    </row>
  </sheetData>
  <sortState xmlns:xlrd2="http://schemas.microsoft.com/office/spreadsheetml/2017/richdata2" ref="A5:M297">
    <sortCondition ref="B5:B297"/>
    <sortCondition ref="C5:C297"/>
  </sortState>
  <hyperlinks>
    <hyperlink ref="G335" r:id="rId1" display="Mail an Roland" xr:uid="{87D331E4-51DF-416B-9C04-F9F69780C797}"/>
  </hyperlinks>
  <pageMargins left="0.7" right="0.7" top="0.78740157499999996" bottom="0.78740157499999996" header="0.3" footer="0.3"/>
  <pageSetup paperSize="9" orientation="portrait" horizontalDpi="0" verticalDpi="0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F3DD26-B0CD-49B5-963A-94221B6F8803}">
  <dimension ref="A1:K31"/>
  <sheetViews>
    <sheetView workbookViewId="0">
      <selection activeCell="A25" sqref="A25"/>
    </sheetView>
  </sheetViews>
  <sheetFormatPr baseColWidth="10" defaultRowHeight="14.5" x14ac:dyDescent="0.35"/>
  <cols>
    <col min="2" max="3" width="10.90625" style="17"/>
    <col min="5" max="5" width="14.7265625" style="17" customWidth="1"/>
    <col min="6" max="6" width="14.7265625" customWidth="1"/>
    <col min="9" max="9" width="52.54296875" customWidth="1"/>
  </cols>
  <sheetData>
    <row r="1" spans="1:11" ht="26" x14ac:dyDescent="0.6">
      <c r="A1" s="10" t="s">
        <v>347</v>
      </c>
      <c r="H1" s="11">
        <f ca="1">TODAY()</f>
        <v>46138</v>
      </c>
    </row>
    <row r="3" spans="1:11" s="7" customFormat="1" x14ac:dyDescent="0.35">
      <c r="A3" s="4" t="s">
        <v>3</v>
      </c>
      <c r="B3" s="36" t="s">
        <v>4</v>
      </c>
      <c r="C3" s="6" t="s">
        <v>5</v>
      </c>
      <c r="D3" s="4" t="s">
        <v>6</v>
      </c>
      <c r="E3" s="6" t="s">
        <v>9</v>
      </c>
      <c r="F3" s="4" t="s">
        <v>26</v>
      </c>
      <c r="G3" s="4" t="s">
        <v>7</v>
      </c>
      <c r="H3" s="4" t="s">
        <v>8</v>
      </c>
      <c r="I3" s="4" t="s">
        <v>27</v>
      </c>
    </row>
    <row r="4" spans="1:11" x14ac:dyDescent="0.35">
      <c r="A4" s="1"/>
      <c r="B4" s="13"/>
      <c r="C4" s="2"/>
      <c r="D4" s="1"/>
      <c r="E4" s="2"/>
      <c r="F4" s="1"/>
      <c r="G4" s="1"/>
      <c r="H4" s="1"/>
      <c r="I4" s="1"/>
      <c r="J4" s="1"/>
      <c r="K4" s="1"/>
    </row>
    <row r="5" spans="1:11" x14ac:dyDescent="0.35">
      <c r="A5" s="20" t="s">
        <v>89</v>
      </c>
      <c r="B5" s="2">
        <v>208046</v>
      </c>
      <c r="C5"/>
      <c r="D5" s="12" t="s">
        <v>38</v>
      </c>
      <c r="E5" s="17">
        <v>11493</v>
      </c>
      <c r="F5" s="1" t="s">
        <v>15</v>
      </c>
      <c r="G5" t="s">
        <v>2</v>
      </c>
      <c r="I5" t="s">
        <v>377</v>
      </c>
    </row>
    <row r="6" spans="1:11" ht="14.25" customHeight="1" x14ac:dyDescent="0.35">
      <c r="A6" s="20" t="s">
        <v>89</v>
      </c>
      <c r="B6" s="2" t="s">
        <v>379</v>
      </c>
      <c r="C6"/>
      <c r="D6" s="12" t="s">
        <v>38</v>
      </c>
      <c r="E6" s="2">
        <v>11493</v>
      </c>
      <c r="F6" s="1" t="s">
        <v>28</v>
      </c>
      <c r="G6" t="s">
        <v>2</v>
      </c>
      <c r="I6" t="s">
        <v>377</v>
      </c>
    </row>
    <row r="7" spans="1:11" ht="14.25" customHeight="1" x14ac:dyDescent="0.35">
      <c r="A7" s="20" t="s">
        <v>89</v>
      </c>
      <c r="B7" s="2">
        <v>208046</v>
      </c>
      <c r="C7"/>
      <c r="D7" s="12" t="s">
        <v>38</v>
      </c>
      <c r="E7" s="2">
        <v>11493</v>
      </c>
      <c r="F7" s="1" t="s">
        <v>15</v>
      </c>
      <c r="G7" t="s">
        <v>2</v>
      </c>
      <c r="I7" t="s">
        <v>377</v>
      </c>
    </row>
    <row r="8" spans="1:11" ht="14.25" customHeight="1" x14ac:dyDescent="0.35">
      <c r="A8" s="20" t="s">
        <v>89</v>
      </c>
      <c r="B8" s="2">
        <v>208046</v>
      </c>
      <c r="C8"/>
      <c r="D8" s="12" t="s">
        <v>38</v>
      </c>
      <c r="E8" s="2">
        <v>11520</v>
      </c>
      <c r="F8" s="1" t="s">
        <v>15</v>
      </c>
      <c r="G8" t="s">
        <v>2</v>
      </c>
      <c r="I8" t="s">
        <v>380</v>
      </c>
    </row>
    <row r="9" spans="1:11" ht="14.25" customHeight="1" x14ac:dyDescent="0.35">
      <c r="A9" s="20" t="s">
        <v>89</v>
      </c>
      <c r="B9" s="2">
        <v>208048</v>
      </c>
      <c r="C9"/>
      <c r="D9" s="12" t="s">
        <v>38</v>
      </c>
      <c r="E9" s="2">
        <v>11103</v>
      </c>
      <c r="F9" s="1" t="s">
        <v>90</v>
      </c>
      <c r="G9" t="s">
        <v>2</v>
      </c>
      <c r="I9" t="s">
        <v>91</v>
      </c>
    </row>
    <row r="10" spans="1:11" x14ac:dyDescent="0.35">
      <c r="A10" s="20" t="s">
        <v>89</v>
      </c>
      <c r="B10" s="2">
        <v>208147</v>
      </c>
      <c r="C10"/>
      <c r="D10" s="12" t="s">
        <v>38</v>
      </c>
      <c r="E10" s="2">
        <v>11424</v>
      </c>
      <c r="F10" s="1" t="s">
        <v>15</v>
      </c>
      <c r="G10" t="s">
        <v>2</v>
      </c>
      <c r="I10" t="s">
        <v>378</v>
      </c>
    </row>
    <row r="11" spans="1:11" x14ac:dyDescent="0.35">
      <c r="B11" s="13"/>
      <c r="C11" s="13"/>
      <c r="D11" s="8"/>
      <c r="E11" s="13"/>
      <c r="F11" s="8"/>
      <c r="G11" s="8"/>
      <c r="H11" s="13"/>
      <c r="I11" s="8"/>
      <c r="J11" s="8"/>
      <c r="K11" s="8"/>
    </row>
    <row r="13" spans="1:11" x14ac:dyDescent="0.35">
      <c r="A13" s="1"/>
      <c r="B13" s="13"/>
      <c r="C13" s="2"/>
      <c r="D13" s="1"/>
      <c r="E13" s="2"/>
      <c r="F13" s="1"/>
      <c r="G13" s="1"/>
      <c r="H13" s="2"/>
      <c r="I13" s="1"/>
      <c r="J13" s="1"/>
      <c r="K13" s="1"/>
    </row>
    <row r="15" spans="1:11" s="26" customFormat="1" x14ac:dyDescent="0.35">
      <c r="B15" s="30"/>
      <c r="C15" s="30" t="s">
        <v>20</v>
      </c>
      <c r="D15" s="26">
        <f>COUNTA(D4:D14)</f>
        <v>6</v>
      </c>
      <c r="E15" s="30"/>
    </row>
    <row r="18" spans="1:11" x14ac:dyDescent="0.35">
      <c r="A18" t="s">
        <v>17</v>
      </c>
    </row>
    <row r="22" spans="1:11" x14ac:dyDescent="0.35">
      <c r="A22" t="s">
        <v>525</v>
      </c>
      <c r="I22" s="41" t="s">
        <v>552</v>
      </c>
    </row>
    <row r="23" spans="1:11" s="8" customFormat="1" x14ac:dyDescent="0.35">
      <c r="A23"/>
      <c r="B23" s="13"/>
      <c r="C23" s="2"/>
      <c r="D23" s="1"/>
      <c r="E23" s="2"/>
      <c r="F23" s="1"/>
      <c r="G23" s="1"/>
      <c r="H23" s="2"/>
      <c r="I23" s="1"/>
      <c r="J23" s="1"/>
      <c r="K23" s="1"/>
    </row>
    <row r="24" spans="1:11" s="8" customFormat="1" x14ac:dyDescent="0.35">
      <c r="A24" t="str">
        <f>TOTAL!A20</f>
        <v>© 2026 Roland Hausin</v>
      </c>
      <c r="B24" s="13"/>
      <c r="C24" s="2"/>
      <c r="D24" s="1"/>
      <c r="E24" s="2"/>
      <c r="F24" s="1"/>
      <c r="G24" s="1"/>
      <c r="H24" s="2"/>
      <c r="I24" s="1"/>
      <c r="J24" s="1"/>
      <c r="K24" s="1"/>
    </row>
    <row r="25" spans="1:11" s="8" customFormat="1" x14ac:dyDescent="0.35">
      <c r="A25"/>
      <c r="B25" s="13"/>
      <c r="C25" s="2"/>
      <c r="D25" s="1"/>
      <c r="E25" s="2"/>
      <c r="F25" s="1"/>
      <c r="G25" s="1"/>
      <c r="H25" s="2"/>
      <c r="I25" s="1"/>
      <c r="J25" s="1"/>
      <c r="K25" s="1"/>
    </row>
    <row r="26" spans="1:11" s="8" customFormat="1" x14ac:dyDescent="0.35">
      <c r="A26"/>
      <c r="B26" s="13"/>
      <c r="C26" s="2"/>
      <c r="D26" s="1"/>
      <c r="E26" s="2"/>
      <c r="F26" s="1"/>
      <c r="G26" s="1"/>
      <c r="H26" s="2"/>
      <c r="I26" s="1"/>
      <c r="J26" s="1"/>
      <c r="K26" s="1"/>
    </row>
    <row r="27" spans="1:11" s="8" customFormat="1" x14ac:dyDescent="0.35">
      <c r="A27"/>
      <c r="B27" s="13"/>
      <c r="C27" s="2"/>
      <c r="D27" s="1"/>
      <c r="E27" s="2"/>
      <c r="F27" s="1"/>
      <c r="G27" s="1"/>
      <c r="H27" s="2"/>
      <c r="I27" s="1"/>
      <c r="J27" s="1"/>
      <c r="K27" s="1"/>
    </row>
    <row r="28" spans="1:11" s="8" customFormat="1" x14ac:dyDescent="0.35">
      <c r="A28"/>
      <c r="B28" s="13"/>
      <c r="C28" s="2"/>
      <c r="D28" s="1"/>
      <c r="E28" s="2"/>
      <c r="F28" s="1"/>
      <c r="G28" s="1"/>
      <c r="H28" s="2"/>
      <c r="I28" s="1"/>
      <c r="J28" s="1"/>
      <c r="K28" s="1"/>
    </row>
    <row r="29" spans="1:11" s="8" customFormat="1" x14ac:dyDescent="0.35">
      <c r="A29"/>
      <c r="B29" s="13"/>
      <c r="C29" s="2"/>
      <c r="D29" s="1"/>
      <c r="E29" s="2"/>
      <c r="F29" s="1"/>
      <c r="G29" s="1"/>
      <c r="H29" s="2"/>
      <c r="I29" s="1"/>
      <c r="J29" s="1"/>
      <c r="K29" s="1"/>
    </row>
    <row r="30" spans="1:11" s="8" customFormat="1" x14ac:dyDescent="0.35">
      <c r="A30"/>
      <c r="B30" s="13"/>
      <c r="C30" s="2"/>
      <c r="D30" s="1"/>
      <c r="E30" s="2"/>
      <c r="F30" s="1"/>
      <c r="G30" s="1"/>
      <c r="H30" s="2"/>
      <c r="I30" s="1"/>
      <c r="J30" s="1"/>
      <c r="K30" s="1"/>
    </row>
    <row r="31" spans="1:11" s="8" customFormat="1" x14ac:dyDescent="0.35">
      <c r="A31"/>
      <c r="B31" s="13"/>
      <c r="C31" s="2"/>
      <c r="D31" s="1"/>
      <c r="E31" s="2"/>
      <c r="F31" s="1"/>
      <c r="G31" s="1"/>
      <c r="H31" s="2"/>
      <c r="I31" s="1"/>
      <c r="J31" s="1"/>
      <c r="K31" s="1"/>
    </row>
  </sheetData>
  <sortState xmlns:xlrd2="http://schemas.microsoft.com/office/spreadsheetml/2017/richdata2" ref="A5:K10">
    <sortCondition ref="B5:B10"/>
  </sortState>
  <hyperlinks>
    <hyperlink ref="I22" r:id="rId1" display="Mail an Roland" xr:uid="{FB2BFE3C-2E83-4DFB-A1ED-4F7593EA96B7}"/>
  </hyperlinks>
  <pageMargins left="0.7" right="0.7" top="0.78740157499999996" bottom="0.78740157499999996" header="0.3" footer="0.3"/>
  <pageSetup paperSize="9" orientation="portrait" horizontalDpi="0" verticalDpi="0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3DED5D-9BC5-4CB0-BB98-3D366EC11150}">
  <dimension ref="A1:O119"/>
  <sheetViews>
    <sheetView workbookViewId="0">
      <selection activeCell="J57" sqref="J57"/>
    </sheetView>
  </sheetViews>
  <sheetFormatPr baseColWidth="10" defaultRowHeight="14.5" x14ac:dyDescent="0.35"/>
  <cols>
    <col min="1" max="1" width="16.453125" style="49" customWidth="1"/>
    <col min="2" max="2" width="13.26953125" style="17" customWidth="1"/>
    <col min="3" max="3" width="17" style="17" customWidth="1"/>
    <col min="4" max="4" width="9.81640625" style="17" customWidth="1"/>
    <col min="5" max="5" width="14.90625" style="17" customWidth="1"/>
    <col min="6" max="6" width="6.54296875" style="17" customWidth="1"/>
    <col min="7" max="7" width="11.81640625" style="17" customWidth="1"/>
    <col min="8" max="8" width="15.7265625" style="17" customWidth="1"/>
    <col min="9" max="9" width="24" style="17" customWidth="1"/>
    <col min="10" max="10" width="89.36328125" style="17" customWidth="1"/>
    <col min="11" max="16384" width="10.90625" style="17"/>
  </cols>
  <sheetData>
    <row r="1" spans="1:15" ht="26" x14ac:dyDescent="0.35">
      <c r="A1" s="48" t="s">
        <v>37</v>
      </c>
      <c r="H1" s="17" t="s">
        <v>246</v>
      </c>
      <c r="I1" s="18">
        <f ca="1">TODAY()</f>
        <v>46138</v>
      </c>
      <c r="J1" s="18"/>
    </row>
    <row r="2" spans="1:15" x14ac:dyDescent="0.35">
      <c r="J2" s="17" t="s">
        <v>71</v>
      </c>
    </row>
    <row r="3" spans="1:15" s="24" customFormat="1" ht="13" x14ac:dyDescent="0.3">
      <c r="A3" s="50" t="s">
        <v>3</v>
      </c>
      <c r="B3" s="6" t="s">
        <v>4</v>
      </c>
      <c r="C3" s="6" t="s">
        <v>6</v>
      </c>
      <c r="D3" s="6" t="s">
        <v>9</v>
      </c>
      <c r="E3" s="6" t="s">
        <v>26</v>
      </c>
      <c r="F3" s="6" t="s">
        <v>7</v>
      </c>
      <c r="G3" s="6" t="s">
        <v>247</v>
      </c>
      <c r="H3" s="6" t="s">
        <v>8</v>
      </c>
      <c r="I3" s="24" t="s">
        <v>27</v>
      </c>
      <c r="J3" s="24" t="s">
        <v>72</v>
      </c>
    </row>
    <row r="4" spans="1:15" ht="19.75" customHeight="1" x14ac:dyDescent="0.35">
      <c r="A4" s="51"/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spans="1:15" s="13" customFormat="1" x14ac:dyDescent="0.35">
      <c r="A5" s="52" t="s">
        <v>10</v>
      </c>
      <c r="B5" s="25">
        <v>3050</v>
      </c>
      <c r="C5" s="25" t="s">
        <v>38</v>
      </c>
      <c r="D5" s="25">
        <v>11414</v>
      </c>
      <c r="E5" s="25" t="s">
        <v>15</v>
      </c>
      <c r="F5" s="25" t="s">
        <v>1</v>
      </c>
      <c r="G5" s="25" t="s">
        <v>248</v>
      </c>
      <c r="H5" s="25" t="s">
        <v>244</v>
      </c>
      <c r="I5" s="25" t="s">
        <v>45</v>
      </c>
      <c r="J5" s="25" t="s">
        <v>73</v>
      </c>
      <c r="K5" s="2"/>
      <c r="L5" s="2"/>
      <c r="M5" s="2"/>
      <c r="N5" s="2"/>
      <c r="O5" s="2"/>
    </row>
    <row r="6" spans="1:15" s="13" customFormat="1" x14ac:dyDescent="0.35">
      <c r="A6" s="52" t="s">
        <v>10</v>
      </c>
      <c r="B6" s="25">
        <v>3332</v>
      </c>
      <c r="C6" s="25" t="s">
        <v>38</v>
      </c>
      <c r="D6" s="25">
        <v>11429</v>
      </c>
      <c r="E6" s="25" t="s">
        <v>28</v>
      </c>
      <c r="F6" s="25" t="s">
        <v>1</v>
      </c>
      <c r="G6" s="25" t="s">
        <v>248</v>
      </c>
      <c r="H6" s="25" t="s">
        <v>244</v>
      </c>
      <c r="I6" s="25" t="s">
        <v>39</v>
      </c>
      <c r="J6" s="25"/>
      <c r="K6" s="2"/>
      <c r="L6" s="2"/>
      <c r="M6" s="2"/>
      <c r="N6" s="2"/>
      <c r="O6" s="2"/>
    </row>
    <row r="7" spans="1:15" s="13" customFormat="1" x14ac:dyDescent="0.35">
      <c r="A7" s="52" t="s">
        <v>10</v>
      </c>
      <c r="B7" s="25">
        <v>3336</v>
      </c>
      <c r="C7" s="25" t="s">
        <v>38</v>
      </c>
      <c r="D7" s="25">
        <v>11425</v>
      </c>
      <c r="E7" s="25" t="s">
        <v>28</v>
      </c>
      <c r="F7" s="25" t="s">
        <v>1</v>
      </c>
      <c r="G7" s="25" t="s">
        <v>249</v>
      </c>
      <c r="H7" s="25" t="s">
        <v>250</v>
      </c>
      <c r="I7" s="25" t="s">
        <v>44</v>
      </c>
      <c r="J7" s="25" t="s">
        <v>47</v>
      </c>
      <c r="K7" s="2"/>
      <c r="L7" s="2"/>
      <c r="M7" s="2"/>
      <c r="N7" s="2"/>
      <c r="O7" s="2"/>
    </row>
    <row r="8" spans="1:15" s="13" customFormat="1" x14ac:dyDescent="0.35">
      <c r="A8" s="52" t="s">
        <v>10</v>
      </c>
      <c r="B8" s="25">
        <v>3337</v>
      </c>
      <c r="C8" s="25" t="s">
        <v>38</v>
      </c>
      <c r="D8" s="25">
        <v>11437</v>
      </c>
      <c r="E8" s="25" t="s">
        <v>15</v>
      </c>
      <c r="F8" s="25" t="s">
        <v>1</v>
      </c>
      <c r="G8" s="25" t="s">
        <v>249</v>
      </c>
      <c r="H8" s="25" t="s">
        <v>250</v>
      </c>
      <c r="I8" s="25" t="s">
        <v>46</v>
      </c>
      <c r="J8" s="25"/>
      <c r="K8" s="2"/>
      <c r="L8" s="2"/>
      <c r="M8" s="2"/>
      <c r="N8" s="2"/>
      <c r="O8" s="2"/>
    </row>
    <row r="9" spans="1:15" s="13" customFormat="1" x14ac:dyDescent="0.35">
      <c r="A9" s="52" t="s">
        <v>10</v>
      </c>
      <c r="B9" s="25">
        <v>3338</v>
      </c>
      <c r="C9" s="25" t="s">
        <v>38</v>
      </c>
      <c r="D9" s="25">
        <v>11414</v>
      </c>
      <c r="E9" s="25" t="s">
        <v>15</v>
      </c>
      <c r="F9" s="25" t="s">
        <v>1</v>
      </c>
      <c r="G9" s="25" t="s">
        <v>249</v>
      </c>
      <c r="H9" s="25" t="s">
        <v>250</v>
      </c>
      <c r="I9" s="25" t="s">
        <v>45</v>
      </c>
      <c r="J9" s="25" t="s">
        <v>47</v>
      </c>
      <c r="K9" s="2"/>
      <c r="L9" s="2"/>
      <c r="M9" s="2"/>
      <c r="N9" s="2"/>
      <c r="O9" s="2"/>
    </row>
    <row r="10" spans="1:15" s="13" customFormat="1" x14ac:dyDescent="0.35">
      <c r="A10" s="52" t="s">
        <v>10</v>
      </c>
      <c r="B10" s="25">
        <v>3338</v>
      </c>
      <c r="C10" s="25" t="s">
        <v>38</v>
      </c>
      <c r="D10" s="25">
        <v>11414</v>
      </c>
      <c r="E10" s="25" t="s">
        <v>15</v>
      </c>
      <c r="F10" s="25" t="s">
        <v>1</v>
      </c>
      <c r="G10" s="25" t="s">
        <v>249</v>
      </c>
      <c r="H10" s="25" t="s">
        <v>258</v>
      </c>
      <c r="I10" s="25" t="s">
        <v>45</v>
      </c>
      <c r="J10" s="25" t="s">
        <v>257</v>
      </c>
      <c r="K10" s="2"/>
      <c r="L10" s="2"/>
      <c r="M10" s="2"/>
      <c r="N10" s="2"/>
      <c r="O10" s="2"/>
    </row>
    <row r="11" spans="1:15" s="13" customFormat="1" x14ac:dyDescent="0.35">
      <c r="A11" s="52" t="s">
        <v>10</v>
      </c>
      <c r="B11" s="25">
        <v>3339</v>
      </c>
      <c r="C11" s="25" t="s">
        <v>38</v>
      </c>
      <c r="D11" s="25">
        <v>11426</v>
      </c>
      <c r="E11" s="25" t="s">
        <v>28</v>
      </c>
      <c r="F11" s="25" t="s">
        <v>1</v>
      </c>
      <c r="G11" s="25" t="s">
        <v>249</v>
      </c>
      <c r="H11" s="25" t="s">
        <v>250</v>
      </c>
      <c r="I11" s="25" t="s">
        <v>48</v>
      </c>
      <c r="J11" s="25"/>
      <c r="K11" s="2"/>
      <c r="L11" s="2"/>
      <c r="M11" s="2"/>
      <c r="N11" s="2"/>
      <c r="O11" s="2"/>
    </row>
    <row r="12" spans="1:15" s="13" customFormat="1" ht="13.4" customHeight="1" x14ac:dyDescent="0.35">
      <c r="A12" s="52" t="s">
        <v>10</v>
      </c>
      <c r="B12" s="25">
        <v>3350</v>
      </c>
      <c r="C12" s="25" t="s">
        <v>38</v>
      </c>
      <c r="D12" s="25">
        <v>11439</v>
      </c>
      <c r="E12" s="25" t="s">
        <v>15</v>
      </c>
      <c r="F12" s="25" t="s">
        <v>1</v>
      </c>
      <c r="G12" s="25" t="s">
        <v>248</v>
      </c>
      <c r="H12" s="25" t="s">
        <v>250</v>
      </c>
      <c r="I12" s="25" t="s">
        <v>49</v>
      </c>
      <c r="J12" s="25"/>
      <c r="K12" s="2"/>
      <c r="L12" s="2"/>
      <c r="M12" s="2"/>
      <c r="N12" s="2"/>
      <c r="O12" s="2"/>
    </row>
    <row r="13" spans="1:15" s="13" customFormat="1" x14ac:dyDescent="0.35">
      <c r="A13" s="52" t="s">
        <v>10</v>
      </c>
      <c r="B13" s="25">
        <v>3636</v>
      </c>
      <c r="C13" s="25" t="s">
        <v>38</v>
      </c>
      <c r="D13" s="25">
        <v>11425</v>
      </c>
      <c r="E13" s="25" t="s">
        <v>28</v>
      </c>
      <c r="F13" s="25" t="s">
        <v>1</v>
      </c>
      <c r="G13" s="25" t="s">
        <v>249</v>
      </c>
      <c r="H13" s="25">
        <v>6080</v>
      </c>
      <c r="I13" s="25" t="s">
        <v>44</v>
      </c>
      <c r="J13" s="25" t="s">
        <v>47</v>
      </c>
      <c r="K13" s="2"/>
      <c r="L13" s="2"/>
      <c r="M13" s="2"/>
      <c r="N13" s="2"/>
      <c r="O13" s="2"/>
    </row>
    <row r="14" spans="1:15" s="13" customFormat="1" x14ac:dyDescent="0.35">
      <c r="A14" s="52" t="s">
        <v>10</v>
      </c>
      <c r="B14" s="25">
        <v>3636</v>
      </c>
      <c r="C14" s="25" t="s">
        <v>38</v>
      </c>
      <c r="D14" s="25">
        <v>11444</v>
      </c>
      <c r="E14" s="25" t="s">
        <v>16</v>
      </c>
      <c r="F14" s="25" t="s">
        <v>1</v>
      </c>
      <c r="G14" s="25" t="s">
        <v>249</v>
      </c>
      <c r="H14" s="25">
        <v>6080</v>
      </c>
      <c r="I14" s="25" t="s">
        <v>590</v>
      </c>
      <c r="J14" s="25"/>
      <c r="K14" s="2"/>
      <c r="L14" s="2"/>
      <c r="M14" s="2"/>
      <c r="N14" s="2"/>
      <c r="O14" s="2"/>
    </row>
    <row r="15" spans="1:15" s="13" customFormat="1" x14ac:dyDescent="0.35">
      <c r="A15" s="52" t="s">
        <v>10</v>
      </c>
      <c r="B15" s="25">
        <v>3638</v>
      </c>
      <c r="C15" s="25" t="s">
        <v>38</v>
      </c>
      <c r="D15" s="25">
        <v>11414</v>
      </c>
      <c r="E15" s="25" t="s">
        <v>15</v>
      </c>
      <c r="F15" s="25" t="s">
        <v>1</v>
      </c>
      <c r="G15" s="25" t="s">
        <v>249</v>
      </c>
      <c r="H15" s="25">
        <v>6080</v>
      </c>
      <c r="I15" s="25" t="s">
        <v>45</v>
      </c>
      <c r="J15" s="25" t="s">
        <v>47</v>
      </c>
      <c r="K15" s="2"/>
      <c r="L15" s="2"/>
      <c r="M15" s="2"/>
      <c r="N15" s="2"/>
      <c r="O15" s="2"/>
    </row>
    <row r="16" spans="1:15" s="13" customFormat="1" x14ac:dyDescent="0.35">
      <c r="A16" s="52" t="s">
        <v>10</v>
      </c>
      <c r="B16" s="25">
        <v>3650</v>
      </c>
      <c r="C16" s="25" t="s">
        <v>38</v>
      </c>
      <c r="D16" s="25">
        <v>11445</v>
      </c>
      <c r="E16" s="25" t="s">
        <v>15</v>
      </c>
      <c r="F16" s="25" t="s">
        <v>1</v>
      </c>
      <c r="G16" s="25" t="s">
        <v>248</v>
      </c>
      <c r="H16" s="25">
        <v>6080</v>
      </c>
      <c r="I16" s="25" t="s">
        <v>50</v>
      </c>
      <c r="K16" s="2"/>
      <c r="L16" s="2"/>
      <c r="M16" s="2"/>
      <c r="N16" s="2"/>
      <c r="O16" s="2"/>
    </row>
    <row r="17" spans="1:15" s="13" customFormat="1" x14ac:dyDescent="0.35">
      <c r="A17" s="52" t="s">
        <v>10</v>
      </c>
      <c r="B17" s="25">
        <v>3736</v>
      </c>
      <c r="C17" s="25" t="s">
        <v>38</v>
      </c>
      <c r="D17" s="25">
        <v>11417</v>
      </c>
      <c r="E17" s="25" t="s">
        <v>28</v>
      </c>
      <c r="F17" s="25" t="s">
        <v>1</v>
      </c>
      <c r="G17" s="25" t="s">
        <v>249</v>
      </c>
      <c r="H17" s="25">
        <v>6090</v>
      </c>
      <c r="I17" s="25" t="s">
        <v>51</v>
      </c>
      <c r="K17" s="2"/>
      <c r="L17" s="2"/>
      <c r="M17" s="2"/>
      <c r="N17" s="2"/>
      <c r="O17" s="2"/>
    </row>
    <row r="18" spans="1:15" s="13" customFormat="1" x14ac:dyDescent="0.35">
      <c r="A18" s="52" t="s">
        <v>10</v>
      </c>
      <c r="B18" s="25">
        <v>3737</v>
      </c>
      <c r="C18" s="25" t="s">
        <v>38</v>
      </c>
      <c r="D18" s="25">
        <v>11437</v>
      </c>
      <c r="E18" s="25" t="s">
        <v>15</v>
      </c>
      <c r="F18" s="25" t="s">
        <v>1</v>
      </c>
      <c r="G18" s="25" t="s">
        <v>249</v>
      </c>
      <c r="H18" s="25">
        <v>6080</v>
      </c>
      <c r="I18" s="25" t="s">
        <v>46</v>
      </c>
      <c r="K18" s="2"/>
      <c r="L18" s="2"/>
      <c r="M18" s="2"/>
      <c r="N18" s="2"/>
      <c r="O18" s="2"/>
    </row>
    <row r="19" spans="1:15" s="13" customFormat="1" x14ac:dyDescent="0.35">
      <c r="A19" s="52" t="s">
        <v>10</v>
      </c>
      <c r="B19" s="25">
        <v>3739</v>
      </c>
      <c r="C19" s="25" t="s">
        <v>38</v>
      </c>
      <c r="D19" s="25">
        <v>11426</v>
      </c>
      <c r="E19" s="25" t="s">
        <v>28</v>
      </c>
      <c r="F19" s="25" t="s">
        <v>1</v>
      </c>
      <c r="G19" s="25" t="s">
        <v>249</v>
      </c>
      <c r="H19" s="25">
        <v>6090</v>
      </c>
      <c r="I19" s="25" t="s">
        <v>48</v>
      </c>
      <c r="K19" s="2"/>
      <c r="L19" s="2"/>
      <c r="M19" s="2"/>
      <c r="N19" s="2"/>
      <c r="O19" s="2"/>
    </row>
    <row r="20" spans="1:15" s="13" customFormat="1" x14ac:dyDescent="0.35">
      <c r="A20" s="52" t="s">
        <v>10</v>
      </c>
      <c r="B20" s="25">
        <v>3850</v>
      </c>
      <c r="C20" s="25" t="s">
        <v>38</v>
      </c>
      <c r="D20" s="25">
        <v>11414</v>
      </c>
      <c r="E20" s="25" t="s">
        <v>15</v>
      </c>
      <c r="F20" s="25" t="s">
        <v>2</v>
      </c>
      <c r="G20" s="25" t="s">
        <v>249</v>
      </c>
      <c r="H20" s="25"/>
      <c r="I20" s="25" t="s">
        <v>45</v>
      </c>
      <c r="J20" s="25"/>
      <c r="K20" s="2"/>
      <c r="L20" s="2"/>
      <c r="M20" s="2"/>
      <c r="N20" s="2"/>
      <c r="O20" s="2"/>
    </row>
    <row r="21" spans="1:15" s="13" customFormat="1" x14ac:dyDescent="0.35">
      <c r="A21" s="52" t="s">
        <v>10</v>
      </c>
      <c r="B21" s="25">
        <v>8350</v>
      </c>
      <c r="C21" s="25" t="s">
        <v>38</v>
      </c>
      <c r="D21" s="25">
        <v>11414</v>
      </c>
      <c r="E21" s="25" t="s">
        <v>15</v>
      </c>
      <c r="F21" s="25" t="s">
        <v>2</v>
      </c>
      <c r="G21" s="25" t="s">
        <v>249</v>
      </c>
      <c r="H21" s="25"/>
      <c r="I21" s="25" t="s">
        <v>45</v>
      </c>
      <c r="J21" s="25"/>
      <c r="K21" s="2"/>
      <c r="L21" s="2"/>
      <c r="M21" s="2"/>
      <c r="N21" s="2"/>
      <c r="O21" s="2"/>
    </row>
    <row r="22" spans="1:15" s="13" customFormat="1" x14ac:dyDescent="0.35">
      <c r="A22" s="52" t="s">
        <v>10</v>
      </c>
      <c r="B22" s="25">
        <v>26532</v>
      </c>
      <c r="C22" s="25" t="s">
        <v>38</v>
      </c>
      <c r="D22" s="25">
        <v>11428</v>
      </c>
      <c r="E22" s="25" t="s">
        <v>15</v>
      </c>
      <c r="F22" s="25" t="s">
        <v>1</v>
      </c>
      <c r="G22" s="25" t="s">
        <v>249</v>
      </c>
      <c r="H22" s="25">
        <v>60901</v>
      </c>
      <c r="I22" s="25" t="s">
        <v>52</v>
      </c>
      <c r="J22" s="25" t="s">
        <v>245</v>
      </c>
      <c r="K22" s="2"/>
      <c r="L22" s="2"/>
      <c r="M22" s="2"/>
      <c r="N22" s="2"/>
      <c r="O22" s="2"/>
    </row>
    <row r="23" spans="1:15" s="13" customFormat="1" x14ac:dyDescent="0.35">
      <c r="A23" s="52" t="s">
        <v>10</v>
      </c>
      <c r="B23" s="25">
        <v>28505</v>
      </c>
      <c r="C23" s="25" t="s">
        <v>38</v>
      </c>
      <c r="D23" s="25">
        <v>11432</v>
      </c>
      <c r="E23" s="25" t="s">
        <v>28</v>
      </c>
      <c r="F23" s="25" t="s">
        <v>1</v>
      </c>
      <c r="G23" s="25" t="s">
        <v>249</v>
      </c>
      <c r="H23" s="25" t="s">
        <v>74</v>
      </c>
      <c r="I23" s="25" t="s">
        <v>53</v>
      </c>
      <c r="J23" s="25" t="s">
        <v>82</v>
      </c>
      <c r="K23" s="2"/>
      <c r="L23" s="2"/>
      <c r="M23" s="2"/>
      <c r="N23" s="2"/>
      <c r="O23" s="2"/>
    </row>
    <row r="24" spans="1:15" s="13" customFormat="1" x14ac:dyDescent="0.35">
      <c r="A24" s="52" t="s">
        <v>10</v>
      </c>
      <c r="B24" s="25">
        <v>29019</v>
      </c>
      <c r="C24" s="25" t="s">
        <v>38</v>
      </c>
      <c r="D24" s="25">
        <v>11483</v>
      </c>
      <c r="E24" s="25" t="s">
        <v>15</v>
      </c>
      <c r="F24" s="25" t="s">
        <v>1</v>
      </c>
      <c r="G24" s="25" t="s">
        <v>249</v>
      </c>
      <c r="H24" s="25"/>
      <c r="I24" s="25" t="s">
        <v>243</v>
      </c>
      <c r="J24" s="25" t="s">
        <v>359</v>
      </c>
      <c r="K24" s="2"/>
      <c r="L24" s="2"/>
      <c r="M24" s="2"/>
      <c r="N24" s="2"/>
      <c r="O24" s="2"/>
    </row>
    <row r="25" spans="1:15" s="13" customFormat="1" x14ac:dyDescent="0.35">
      <c r="A25" s="52" t="s">
        <v>10</v>
      </c>
      <c r="B25" s="25">
        <v>29463</v>
      </c>
      <c r="C25" s="25" t="s">
        <v>38</v>
      </c>
      <c r="D25" s="25">
        <v>11424</v>
      </c>
      <c r="E25" s="25" t="s">
        <v>28</v>
      </c>
      <c r="F25" s="25" t="s">
        <v>1</v>
      </c>
      <c r="G25" s="25" t="s">
        <v>249</v>
      </c>
      <c r="H25" s="25" t="s">
        <v>11</v>
      </c>
      <c r="I25" s="25" t="s">
        <v>40</v>
      </c>
      <c r="J25" s="25" t="s">
        <v>255</v>
      </c>
      <c r="K25" s="2"/>
      <c r="L25" s="2"/>
      <c r="M25" s="2"/>
      <c r="N25" s="2"/>
      <c r="O25" s="2"/>
    </row>
    <row r="26" spans="1:15" s="13" customFormat="1" x14ac:dyDescent="0.35">
      <c r="A26" s="52" t="s">
        <v>10</v>
      </c>
      <c r="B26" s="25">
        <v>29484</v>
      </c>
      <c r="C26" s="25" t="s">
        <v>83</v>
      </c>
      <c r="D26" s="25" t="s">
        <v>54</v>
      </c>
      <c r="E26" s="25" t="s">
        <v>55</v>
      </c>
      <c r="F26" s="25" t="s">
        <v>1</v>
      </c>
      <c r="G26" s="25" t="s">
        <v>249</v>
      </c>
      <c r="H26" s="25" t="s">
        <v>11</v>
      </c>
      <c r="I26" s="25" t="s">
        <v>56</v>
      </c>
      <c r="J26" s="25" t="s">
        <v>256</v>
      </c>
      <c r="K26" s="2"/>
      <c r="L26" s="2"/>
      <c r="M26" s="2"/>
      <c r="N26" s="2"/>
      <c r="O26" s="2"/>
    </row>
    <row r="27" spans="1:15" s="13" customFormat="1" x14ac:dyDescent="0.35">
      <c r="A27" s="52" t="s">
        <v>10</v>
      </c>
      <c r="B27" s="25">
        <v>29680</v>
      </c>
      <c r="C27" s="25" t="s">
        <v>38</v>
      </c>
      <c r="D27" s="25">
        <v>11404</v>
      </c>
      <c r="E27" s="25" t="s">
        <v>15</v>
      </c>
      <c r="F27" s="25" t="s">
        <v>1</v>
      </c>
      <c r="G27" s="25" t="s">
        <v>249</v>
      </c>
      <c r="H27" s="25" t="s">
        <v>11</v>
      </c>
      <c r="I27" s="25" t="s">
        <v>41</v>
      </c>
      <c r="J27" s="25"/>
      <c r="K27" s="2"/>
      <c r="L27" s="2"/>
      <c r="M27" s="2"/>
      <c r="N27" s="2"/>
      <c r="O27" s="2"/>
    </row>
    <row r="28" spans="1:15" s="13" customFormat="1" x14ac:dyDescent="0.35">
      <c r="A28" s="52" t="s">
        <v>10</v>
      </c>
      <c r="B28" s="25">
        <v>29814</v>
      </c>
      <c r="C28" s="25" t="s">
        <v>38</v>
      </c>
      <c r="D28" s="25">
        <v>11409</v>
      </c>
      <c r="E28" s="25" t="s">
        <v>15</v>
      </c>
      <c r="F28" s="25" t="s">
        <v>1</v>
      </c>
      <c r="G28" s="25" t="s">
        <v>249</v>
      </c>
      <c r="H28" s="25" t="s">
        <v>11</v>
      </c>
      <c r="I28" s="25" t="s">
        <v>57</v>
      </c>
      <c r="J28" s="13" t="s">
        <v>254</v>
      </c>
      <c r="K28" s="2"/>
      <c r="L28" s="2"/>
      <c r="M28" s="2"/>
      <c r="N28" s="2"/>
      <c r="O28" s="2"/>
    </row>
    <row r="29" spans="1:15" s="13" customFormat="1" x14ac:dyDescent="0.35">
      <c r="A29" s="52" t="s">
        <v>10</v>
      </c>
      <c r="B29" s="25">
        <v>29850</v>
      </c>
      <c r="C29" s="25" t="s">
        <v>38</v>
      </c>
      <c r="D29" s="25">
        <v>11453</v>
      </c>
      <c r="E29" s="25" t="s">
        <v>15</v>
      </c>
      <c r="F29" s="25" t="s">
        <v>1</v>
      </c>
      <c r="G29" s="25" t="s">
        <v>249</v>
      </c>
      <c r="H29" s="25" t="s">
        <v>11</v>
      </c>
      <c r="I29" s="25" t="s">
        <v>58</v>
      </c>
      <c r="J29" s="13" t="s">
        <v>252</v>
      </c>
      <c r="K29" s="2"/>
      <c r="L29" s="2"/>
      <c r="M29" s="2"/>
      <c r="N29" s="2"/>
      <c r="O29" s="2"/>
    </row>
    <row r="30" spans="1:15" s="13" customFormat="1" x14ac:dyDescent="0.35">
      <c r="A30" s="52" t="s">
        <v>10</v>
      </c>
      <c r="B30" s="25">
        <v>29851</v>
      </c>
      <c r="C30" s="25" t="s">
        <v>38</v>
      </c>
      <c r="D30" s="25">
        <v>11453</v>
      </c>
      <c r="E30" s="25" t="s">
        <v>15</v>
      </c>
      <c r="F30" s="25" t="s">
        <v>1</v>
      </c>
      <c r="G30" s="25" t="s">
        <v>249</v>
      </c>
      <c r="H30" s="25" t="s">
        <v>11</v>
      </c>
      <c r="I30" s="25" t="s">
        <v>58</v>
      </c>
      <c r="J30" s="13" t="s">
        <v>253</v>
      </c>
      <c r="K30" s="2"/>
      <c r="L30" s="2"/>
      <c r="M30" s="2"/>
      <c r="N30" s="2"/>
      <c r="O30" s="2"/>
    </row>
    <row r="31" spans="1:15" s="13" customFormat="1" x14ac:dyDescent="0.35">
      <c r="A31" s="52" t="s">
        <v>10</v>
      </c>
      <c r="B31" s="25">
        <v>30501.01</v>
      </c>
      <c r="C31" s="25" t="s">
        <v>38</v>
      </c>
      <c r="D31" s="25">
        <v>11412</v>
      </c>
      <c r="E31" s="25" t="s">
        <v>15</v>
      </c>
      <c r="F31" s="25" t="s">
        <v>1</v>
      </c>
      <c r="G31" s="25"/>
      <c r="H31" s="25" t="s">
        <v>11</v>
      </c>
      <c r="I31" s="25" t="s">
        <v>59</v>
      </c>
      <c r="J31" s="25" t="s">
        <v>60</v>
      </c>
      <c r="K31" s="2"/>
      <c r="L31" s="2"/>
      <c r="M31" s="2"/>
      <c r="N31" s="2"/>
      <c r="O31" s="2"/>
    </row>
    <row r="32" spans="1:15" s="13" customFormat="1" x14ac:dyDescent="0.35">
      <c r="A32" s="52" t="s">
        <v>10</v>
      </c>
      <c r="B32" s="25">
        <v>30501.02</v>
      </c>
      <c r="C32" s="25" t="s">
        <v>38</v>
      </c>
      <c r="D32" s="25">
        <v>11410</v>
      </c>
      <c r="E32" s="25" t="s">
        <v>28</v>
      </c>
      <c r="F32" s="25" t="s">
        <v>1</v>
      </c>
      <c r="G32" s="25"/>
      <c r="H32" s="25" t="s">
        <v>11</v>
      </c>
      <c r="I32" s="25" t="s">
        <v>61</v>
      </c>
      <c r="J32" s="25" t="s">
        <v>60</v>
      </c>
      <c r="K32" s="2"/>
      <c r="L32" s="2"/>
      <c r="M32" s="2"/>
      <c r="N32" s="2"/>
      <c r="O32" s="2"/>
    </row>
    <row r="33" spans="1:15" s="13" customFormat="1" x14ac:dyDescent="0.35">
      <c r="A33" s="52" t="s">
        <v>10</v>
      </c>
      <c r="B33" s="17">
        <v>32325</v>
      </c>
      <c r="C33" s="17" t="s">
        <v>38</v>
      </c>
      <c r="D33" s="13">
        <v>11436</v>
      </c>
      <c r="E33" s="17" t="s">
        <v>15</v>
      </c>
      <c r="F33" s="17" t="s">
        <v>1</v>
      </c>
      <c r="G33" s="17"/>
      <c r="H33" s="17"/>
      <c r="I33" s="17" t="s">
        <v>389</v>
      </c>
      <c r="J33" s="25" t="s">
        <v>390</v>
      </c>
      <c r="K33" s="17"/>
      <c r="L33" s="17"/>
      <c r="M33" s="17"/>
      <c r="N33" s="17"/>
      <c r="O33" s="17"/>
    </row>
    <row r="34" spans="1:15" x14ac:dyDescent="0.35">
      <c r="A34" s="52" t="s">
        <v>10</v>
      </c>
      <c r="B34" s="25">
        <v>37360</v>
      </c>
      <c r="C34" s="25" t="s">
        <v>83</v>
      </c>
      <c r="D34" s="25" t="s">
        <v>62</v>
      </c>
      <c r="E34" s="25" t="s">
        <v>55</v>
      </c>
      <c r="F34" s="25" t="s">
        <v>1</v>
      </c>
      <c r="G34" s="25" t="s">
        <v>249</v>
      </c>
      <c r="H34" s="25" t="s">
        <v>11</v>
      </c>
      <c r="I34" s="25" t="s">
        <v>63</v>
      </c>
      <c r="J34" s="25" t="s">
        <v>80</v>
      </c>
      <c r="K34" s="2"/>
      <c r="L34" s="2"/>
      <c r="M34" s="2"/>
      <c r="N34" s="2"/>
      <c r="O34" s="2"/>
    </row>
    <row r="35" spans="1:15" s="13" customFormat="1" x14ac:dyDescent="0.35">
      <c r="A35" s="52" t="s">
        <v>10</v>
      </c>
      <c r="B35" s="25">
        <v>37361</v>
      </c>
      <c r="C35" s="17" t="s">
        <v>38</v>
      </c>
      <c r="D35" s="13">
        <v>11422</v>
      </c>
      <c r="E35" s="17" t="s">
        <v>28</v>
      </c>
      <c r="F35" s="17" t="s">
        <v>1</v>
      </c>
      <c r="G35" s="17"/>
      <c r="H35" s="17" t="s">
        <v>11</v>
      </c>
      <c r="I35" s="17" t="s">
        <v>223</v>
      </c>
      <c r="J35" s="25"/>
      <c r="K35" s="17"/>
      <c r="L35" s="17"/>
      <c r="M35" s="17"/>
      <c r="N35" s="17"/>
      <c r="O35" s="17"/>
    </row>
    <row r="36" spans="1:15" s="13" customFormat="1" x14ac:dyDescent="0.35">
      <c r="A36" s="52" t="s">
        <v>10</v>
      </c>
      <c r="B36" s="25">
        <v>37362.01</v>
      </c>
      <c r="C36" s="25" t="s">
        <v>38</v>
      </c>
      <c r="D36" s="25">
        <v>11403</v>
      </c>
      <c r="E36" s="25" t="s">
        <v>15</v>
      </c>
      <c r="F36" s="25" t="s">
        <v>1</v>
      </c>
      <c r="G36" s="25" t="s">
        <v>249</v>
      </c>
      <c r="H36" s="25" t="s">
        <v>11</v>
      </c>
      <c r="I36" s="25" t="s">
        <v>64</v>
      </c>
      <c r="J36" s="25" t="s">
        <v>81</v>
      </c>
      <c r="K36" s="2"/>
      <c r="L36" s="2"/>
      <c r="M36" s="2"/>
      <c r="N36" s="2"/>
      <c r="O36" s="2"/>
    </row>
    <row r="37" spans="1:15" s="13" customFormat="1" x14ac:dyDescent="0.35">
      <c r="A37" s="52" t="s">
        <v>10</v>
      </c>
      <c r="B37" s="25">
        <v>37362.019999999997</v>
      </c>
      <c r="C37" s="25" t="s">
        <v>38</v>
      </c>
      <c r="D37" s="25">
        <v>11520</v>
      </c>
      <c r="E37" s="25" t="s">
        <v>28</v>
      </c>
      <c r="F37" s="25" t="s">
        <v>1</v>
      </c>
      <c r="G37" s="25" t="s">
        <v>249</v>
      </c>
      <c r="H37" s="25" t="s">
        <v>11</v>
      </c>
      <c r="I37" s="25" t="s">
        <v>65</v>
      </c>
      <c r="J37" s="25" t="s">
        <v>81</v>
      </c>
      <c r="K37" s="2"/>
      <c r="L37" s="2"/>
      <c r="M37" s="2"/>
      <c r="N37" s="2"/>
      <c r="O37" s="2"/>
    </row>
    <row r="38" spans="1:15" s="13" customFormat="1" x14ac:dyDescent="0.35">
      <c r="A38" s="52" t="s">
        <v>10</v>
      </c>
      <c r="B38" s="25">
        <v>37363</v>
      </c>
      <c r="C38" s="25" t="s">
        <v>83</v>
      </c>
      <c r="D38" s="25" t="s">
        <v>66</v>
      </c>
      <c r="E38" s="25" t="s">
        <v>55</v>
      </c>
      <c r="F38" s="25" t="s">
        <v>1</v>
      </c>
      <c r="G38" s="25" t="s">
        <v>249</v>
      </c>
      <c r="H38" s="25" t="s">
        <v>11</v>
      </c>
      <c r="I38" s="25" t="s">
        <v>67</v>
      </c>
      <c r="J38" s="25" t="s">
        <v>80</v>
      </c>
      <c r="K38" s="2"/>
      <c r="L38" s="2"/>
      <c r="M38" s="2"/>
      <c r="N38" s="2"/>
      <c r="O38" s="2"/>
    </row>
    <row r="39" spans="1:15" s="13" customFormat="1" ht="14.15" customHeight="1" x14ac:dyDescent="0.35">
      <c r="A39" s="52" t="s">
        <v>10</v>
      </c>
      <c r="B39" s="25">
        <v>37366</v>
      </c>
      <c r="C39" s="25" t="s">
        <v>38</v>
      </c>
      <c r="D39" s="25">
        <v>11428</v>
      </c>
      <c r="E39" s="25" t="s">
        <v>15</v>
      </c>
      <c r="F39" s="25" t="s">
        <v>1</v>
      </c>
      <c r="G39" s="25" t="s">
        <v>249</v>
      </c>
      <c r="H39" s="25">
        <v>60901</v>
      </c>
      <c r="I39" s="25" t="s">
        <v>52</v>
      </c>
      <c r="K39" s="2"/>
      <c r="L39" s="2"/>
      <c r="M39" s="2"/>
      <c r="N39" s="2"/>
      <c r="O39" s="2"/>
    </row>
    <row r="40" spans="1:15" s="13" customFormat="1" x14ac:dyDescent="0.35">
      <c r="A40" s="52" t="s">
        <v>10</v>
      </c>
      <c r="B40" s="25">
        <v>37366</v>
      </c>
      <c r="C40" s="25" t="s">
        <v>38</v>
      </c>
      <c r="D40" s="25">
        <v>11428</v>
      </c>
      <c r="E40" s="25" t="s">
        <v>15</v>
      </c>
      <c r="F40" s="25" t="s">
        <v>1</v>
      </c>
      <c r="G40" s="25" t="s">
        <v>249</v>
      </c>
      <c r="H40" s="25">
        <v>60901</v>
      </c>
      <c r="I40" s="25" t="s">
        <v>52</v>
      </c>
      <c r="J40" s="25" t="s">
        <v>79</v>
      </c>
      <c r="K40" s="2"/>
      <c r="L40" s="2"/>
      <c r="M40" s="2"/>
      <c r="N40" s="2"/>
      <c r="O40" s="2"/>
    </row>
    <row r="41" spans="1:15" s="13" customFormat="1" x14ac:dyDescent="0.35">
      <c r="A41" s="52" t="s">
        <v>10</v>
      </c>
      <c r="B41" s="25">
        <v>37437</v>
      </c>
      <c r="C41" s="25" t="s">
        <v>38</v>
      </c>
      <c r="D41" s="25">
        <v>11409</v>
      </c>
      <c r="E41" s="25" t="s">
        <v>15</v>
      </c>
      <c r="F41" s="25" t="s">
        <v>1</v>
      </c>
      <c r="G41" s="25" t="s">
        <v>249</v>
      </c>
      <c r="H41" s="25" t="s">
        <v>11</v>
      </c>
      <c r="I41" s="25" t="s">
        <v>43</v>
      </c>
      <c r="J41" s="13" t="s">
        <v>254</v>
      </c>
      <c r="K41" s="2"/>
      <c r="L41" s="2"/>
      <c r="M41" s="2"/>
      <c r="N41" s="2"/>
      <c r="O41" s="2"/>
    </row>
    <row r="42" spans="1:15" s="13" customFormat="1" x14ac:dyDescent="0.35">
      <c r="A42" s="52" t="s">
        <v>10</v>
      </c>
      <c r="B42" s="25">
        <v>38366</v>
      </c>
      <c r="C42" s="25" t="s">
        <v>83</v>
      </c>
      <c r="D42" s="25" t="s">
        <v>102</v>
      </c>
      <c r="E42" s="25" t="s">
        <v>55</v>
      </c>
      <c r="F42" s="25" t="s">
        <v>1</v>
      </c>
      <c r="G42" s="25" t="s">
        <v>249</v>
      </c>
      <c r="H42" s="25" t="s">
        <v>75</v>
      </c>
      <c r="I42" s="25" t="s">
        <v>268</v>
      </c>
      <c r="J42" s="25" t="s">
        <v>560</v>
      </c>
      <c r="K42" s="2"/>
      <c r="L42" s="2"/>
      <c r="M42" s="2"/>
      <c r="N42" s="2"/>
      <c r="O42" s="2"/>
    </row>
    <row r="43" spans="1:15" s="13" customFormat="1" x14ac:dyDescent="0.35">
      <c r="A43" s="52" t="s">
        <v>10</v>
      </c>
      <c r="B43" s="25">
        <v>39361</v>
      </c>
      <c r="C43" s="25" t="s">
        <v>38</v>
      </c>
      <c r="D43" s="25">
        <v>11463</v>
      </c>
      <c r="E43" s="25" t="s">
        <v>28</v>
      </c>
      <c r="F43" s="25" t="s">
        <v>1</v>
      </c>
      <c r="G43" s="25" t="s">
        <v>76</v>
      </c>
      <c r="H43" s="25">
        <v>60901</v>
      </c>
      <c r="I43" s="25" t="s">
        <v>68</v>
      </c>
      <c r="J43" s="25" t="s">
        <v>76</v>
      </c>
      <c r="K43" s="2"/>
      <c r="L43" s="2"/>
      <c r="M43" s="2"/>
      <c r="N43" s="2"/>
      <c r="O43" s="2"/>
    </row>
    <row r="44" spans="1:15" s="13" customFormat="1" x14ac:dyDescent="0.35">
      <c r="A44" s="52" t="s">
        <v>10</v>
      </c>
      <c r="B44" s="25">
        <v>39363</v>
      </c>
      <c r="C44" s="25" t="s">
        <v>38</v>
      </c>
      <c r="D44" s="25">
        <v>11456</v>
      </c>
      <c r="E44" s="25" t="s">
        <v>28</v>
      </c>
      <c r="F44" s="25" t="s">
        <v>1</v>
      </c>
      <c r="G44" s="25" t="s">
        <v>249</v>
      </c>
      <c r="H44" s="25" t="s">
        <v>75</v>
      </c>
      <c r="I44" s="25" t="s">
        <v>69</v>
      </c>
      <c r="J44" s="25" t="s">
        <v>77</v>
      </c>
      <c r="K44" s="2"/>
      <c r="L44" s="2"/>
      <c r="M44" s="2"/>
      <c r="N44" s="2"/>
      <c r="O44" s="2"/>
    </row>
    <row r="45" spans="1:15" s="13" customFormat="1" x14ac:dyDescent="0.35">
      <c r="A45" s="52" t="s">
        <v>10</v>
      </c>
      <c r="B45" s="25">
        <v>39364</v>
      </c>
      <c r="C45" s="25" t="s">
        <v>38</v>
      </c>
      <c r="D45" s="25">
        <v>11407</v>
      </c>
      <c r="E45" s="25" t="s">
        <v>15</v>
      </c>
      <c r="F45" s="25" t="s">
        <v>1</v>
      </c>
      <c r="G45" s="25" t="s">
        <v>249</v>
      </c>
      <c r="H45" s="25" t="s">
        <v>75</v>
      </c>
      <c r="I45" s="25" t="s">
        <v>70</v>
      </c>
      <c r="J45" s="25" t="s">
        <v>78</v>
      </c>
      <c r="K45" s="2"/>
      <c r="L45" s="2"/>
      <c r="M45" s="2"/>
      <c r="N45" s="2"/>
      <c r="O45" s="2"/>
    </row>
    <row r="46" spans="1:15" s="13" customFormat="1" x14ac:dyDescent="0.35">
      <c r="A46" s="52" t="s">
        <v>10</v>
      </c>
      <c r="B46" s="25">
        <v>39365</v>
      </c>
      <c r="C46" s="25" t="s">
        <v>38</v>
      </c>
      <c r="D46" s="25">
        <v>11421</v>
      </c>
      <c r="E46" s="25" t="s">
        <v>15</v>
      </c>
      <c r="F46" s="25" t="s">
        <v>1</v>
      </c>
      <c r="G46" s="25" t="s">
        <v>251</v>
      </c>
      <c r="H46" s="25" t="s">
        <v>75</v>
      </c>
      <c r="I46" s="25" t="s">
        <v>42</v>
      </c>
      <c r="J46" s="25"/>
      <c r="K46" s="2"/>
      <c r="L46" s="2"/>
      <c r="M46" s="2"/>
      <c r="N46" s="2"/>
      <c r="O46" s="2"/>
    </row>
    <row r="47" spans="1:15" s="13" customFormat="1" x14ac:dyDescent="0.35">
      <c r="A47" s="51"/>
      <c r="B47" s="25"/>
      <c r="C47" s="25"/>
      <c r="D47" s="25"/>
      <c r="E47" s="25"/>
      <c r="F47" s="25"/>
      <c r="G47" s="25"/>
      <c r="H47" s="25"/>
      <c r="I47" s="25"/>
      <c r="J47" s="25"/>
      <c r="K47" s="2"/>
      <c r="L47" s="2"/>
      <c r="M47" s="2"/>
      <c r="N47" s="2"/>
      <c r="O47" s="2"/>
    </row>
    <row r="48" spans="1:15" s="13" customFormat="1" x14ac:dyDescent="0.35">
      <c r="A48" s="52" t="s">
        <v>505</v>
      </c>
      <c r="B48" s="25">
        <v>3050</v>
      </c>
      <c r="C48" s="25" t="s">
        <v>38</v>
      </c>
      <c r="D48" s="25">
        <v>11495</v>
      </c>
      <c r="E48" s="25" t="s">
        <v>15</v>
      </c>
      <c r="F48" s="25" t="s">
        <v>1</v>
      </c>
      <c r="G48" s="25"/>
      <c r="H48" s="25"/>
      <c r="I48" s="25" t="s">
        <v>506</v>
      </c>
      <c r="J48" s="25" t="s">
        <v>507</v>
      </c>
      <c r="K48" s="2"/>
      <c r="L48" s="2"/>
      <c r="M48" s="2"/>
      <c r="N48" s="2"/>
      <c r="O48" s="2"/>
    </row>
    <row r="49" spans="1:15" s="13" customFormat="1" x14ac:dyDescent="0.35">
      <c r="A49" s="2"/>
      <c r="B49" s="2"/>
      <c r="C49" s="2"/>
      <c r="D49" s="2"/>
      <c r="E49" s="2"/>
      <c r="F49" s="2"/>
      <c r="G49" s="2"/>
      <c r="H49" s="2"/>
    </row>
    <row r="50" spans="1:15" s="13" customFormat="1" ht="18" x14ac:dyDescent="0.4">
      <c r="A50" s="53" t="s">
        <v>235</v>
      </c>
      <c r="B50" s="2"/>
      <c r="C50" s="2"/>
      <c r="D50" s="2"/>
      <c r="E50" s="2"/>
      <c r="F50" s="2"/>
      <c r="G50" s="2"/>
      <c r="H50" s="2"/>
    </row>
    <row r="51" spans="1:15" s="13" customFormat="1" ht="18" x14ac:dyDescent="0.4">
      <c r="A51" s="53"/>
      <c r="B51" s="2"/>
      <c r="C51" s="2"/>
      <c r="D51" s="2"/>
      <c r="E51" s="2"/>
      <c r="F51" s="2"/>
      <c r="G51" s="2"/>
      <c r="H51" s="2"/>
    </row>
    <row r="52" spans="1:15" s="13" customFormat="1" x14ac:dyDescent="0.35">
      <c r="A52" s="52" t="s">
        <v>550</v>
      </c>
      <c r="B52" s="25">
        <v>3050</v>
      </c>
      <c r="C52" s="25" t="s">
        <v>38</v>
      </c>
      <c r="D52" s="25">
        <v>11414</v>
      </c>
      <c r="E52" s="25" t="s">
        <v>551</v>
      </c>
      <c r="F52" s="25" t="s">
        <v>1</v>
      </c>
      <c r="G52" s="25"/>
      <c r="H52" s="25"/>
      <c r="I52" s="25"/>
      <c r="J52" s="25"/>
      <c r="K52" s="2"/>
      <c r="L52" s="2"/>
      <c r="M52" s="2"/>
      <c r="N52" s="2"/>
      <c r="O52" s="2"/>
    </row>
    <row r="53" spans="1:15" s="13" customFormat="1" ht="18" x14ac:dyDescent="0.4">
      <c r="A53" s="53"/>
      <c r="B53" s="2"/>
      <c r="C53" s="2"/>
      <c r="D53" s="2"/>
      <c r="E53" s="2"/>
      <c r="F53" s="2"/>
      <c r="G53" s="2"/>
      <c r="H53" s="2"/>
    </row>
    <row r="54" spans="1:15" s="13" customFormat="1" x14ac:dyDescent="0.35">
      <c r="A54" s="52" t="s">
        <v>544</v>
      </c>
      <c r="B54" s="25"/>
      <c r="C54" s="25" t="s">
        <v>38</v>
      </c>
      <c r="D54" s="25">
        <v>11414</v>
      </c>
      <c r="E54" s="25" t="s">
        <v>543</v>
      </c>
      <c r="F54" s="25" t="s">
        <v>1</v>
      </c>
      <c r="G54" s="25"/>
      <c r="H54" s="25"/>
      <c r="I54" s="25" t="s">
        <v>18</v>
      </c>
      <c r="J54" s="25"/>
      <c r="K54" s="2"/>
      <c r="L54" s="2"/>
      <c r="M54" s="2"/>
      <c r="N54" s="2"/>
      <c r="O54" s="2"/>
    </row>
    <row r="55" spans="1:15" s="13" customFormat="1" x14ac:dyDescent="0.35">
      <c r="A55" s="51"/>
      <c r="B55" s="25"/>
      <c r="C55" s="25"/>
      <c r="D55" s="25"/>
      <c r="E55" s="25"/>
      <c r="F55" s="25"/>
      <c r="G55" s="25"/>
      <c r="H55" s="25"/>
      <c r="I55" s="25"/>
      <c r="J55" s="25"/>
      <c r="K55" s="2"/>
      <c r="L55" s="2"/>
      <c r="M55" s="2"/>
      <c r="N55" s="2"/>
      <c r="O55" s="2"/>
    </row>
    <row r="56" spans="1:15" s="13" customFormat="1" x14ac:dyDescent="0.35">
      <c r="A56" s="51" t="s">
        <v>343</v>
      </c>
      <c r="B56" s="25"/>
      <c r="C56" s="25" t="s">
        <v>38</v>
      </c>
      <c r="D56" s="25">
        <v>11448</v>
      </c>
      <c r="E56" s="25" t="s">
        <v>15</v>
      </c>
      <c r="F56" s="25" t="s">
        <v>1</v>
      </c>
      <c r="G56" s="25" t="s">
        <v>249</v>
      </c>
      <c r="H56" s="25" t="s">
        <v>11</v>
      </c>
      <c r="I56" s="25" t="s">
        <v>85</v>
      </c>
      <c r="J56" s="25" t="s">
        <v>344</v>
      </c>
      <c r="K56" s="2"/>
      <c r="L56" s="2"/>
      <c r="M56" s="2"/>
      <c r="N56" s="2"/>
      <c r="O56" s="2"/>
    </row>
    <row r="57" spans="1:15" s="13" customFormat="1" x14ac:dyDescent="0.35">
      <c r="A57" s="51" t="s">
        <v>343</v>
      </c>
      <c r="B57" s="25">
        <v>3636</v>
      </c>
      <c r="C57" s="25" t="s">
        <v>38</v>
      </c>
      <c r="D57" s="25">
        <v>11444</v>
      </c>
      <c r="E57" s="25" t="s">
        <v>591</v>
      </c>
      <c r="F57" s="25" t="s">
        <v>1</v>
      </c>
      <c r="G57" s="25" t="s">
        <v>249</v>
      </c>
      <c r="H57" s="25" t="s">
        <v>11</v>
      </c>
      <c r="I57" s="25" t="s">
        <v>590</v>
      </c>
      <c r="J57" s="25"/>
      <c r="K57" s="2"/>
      <c r="L57" s="2"/>
      <c r="M57" s="2"/>
      <c r="N57" s="2"/>
      <c r="O57" s="2"/>
    </row>
    <row r="58" spans="1:15" s="13" customFormat="1" x14ac:dyDescent="0.35">
      <c r="A58" s="51"/>
      <c r="B58" s="25"/>
      <c r="C58" s="25"/>
      <c r="D58" s="25"/>
      <c r="E58" s="25"/>
      <c r="F58" s="25"/>
      <c r="G58" s="25"/>
      <c r="H58" s="25"/>
      <c r="I58" s="25"/>
      <c r="J58" s="25"/>
      <c r="K58" s="2"/>
      <c r="L58" s="2"/>
      <c r="M58" s="2"/>
      <c r="N58" s="2"/>
      <c r="O58" s="2"/>
    </row>
    <row r="59" spans="1:15" s="13" customFormat="1" x14ac:dyDescent="0.35">
      <c r="A59" s="51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</row>
    <row r="60" spans="1:15" s="55" customFormat="1" x14ac:dyDescent="0.35">
      <c r="A60" s="54"/>
      <c r="B60" s="35" t="s">
        <v>20</v>
      </c>
      <c r="C60" s="76">
        <f>COUNTA(C4:C59)</f>
        <v>47</v>
      </c>
      <c r="D60" s="34"/>
      <c r="E60" s="34"/>
      <c r="F60" s="34"/>
      <c r="G60" s="34"/>
      <c r="H60" s="34"/>
      <c r="I60" s="34"/>
      <c r="J60" s="34"/>
      <c r="K60" s="34"/>
      <c r="L60" s="34"/>
    </row>
    <row r="61" spans="1:15" s="8" customFormat="1" x14ac:dyDescent="0.35">
      <c r="A61" s="1"/>
      <c r="B61" s="43" t="s">
        <v>557</v>
      </c>
      <c r="C61" s="43"/>
      <c r="D61" s="75">
        <f>(COUNTA(D4:D50))</f>
        <v>43</v>
      </c>
      <c r="E61" s="2"/>
      <c r="F61" s="1"/>
      <c r="G61" s="2"/>
    </row>
    <row r="62" spans="1:15" s="8" customFormat="1" x14ac:dyDescent="0.35">
      <c r="A62" s="1"/>
      <c r="B62" s="43" t="s">
        <v>558</v>
      </c>
      <c r="C62" s="43"/>
      <c r="D62" s="8">
        <f>COUNTA(D50:D59)</f>
        <v>4</v>
      </c>
      <c r="E62" s="2"/>
      <c r="F62" s="1"/>
      <c r="G62" s="2"/>
    </row>
    <row r="63" spans="1:15" s="13" customFormat="1" x14ac:dyDescent="0.35">
      <c r="A63" s="51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</row>
    <row r="64" spans="1:15" s="13" customFormat="1" x14ac:dyDescent="0.35">
      <c r="A64" s="51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</row>
    <row r="65" spans="1:12" s="13" customFormat="1" x14ac:dyDescent="0.35">
      <c r="A65" s="52"/>
      <c r="B65" s="2" t="s">
        <v>14</v>
      </c>
      <c r="C65" s="2"/>
      <c r="D65" s="2"/>
      <c r="E65" s="2"/>
      <c r="F65" s="2"/>
      <c r="G65" s="2"/>
      <c r="H65" s="2"/>
      <c r="I65" s="2"/>
      <c r="J65" s="2"/>
      <c r="K65" s="2"/>
      <c r="L65" s="2"/>
    </row>
    <row r="66" spans="1:12" s="13" customFormat="1" x14ac:dyDescent="0.35">
      <c r="A66" s="5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</row>
    <row r="67" spans="1:12" x14ac:dyDescent="0.35">
      <c r="A67" s="17" t="s">
        <v>524</v>
      </c>
      <c r="I67" s="65" t="s">
        <v>552</v>
      </c>
    </row>
    <row r="68" spans="1:12" x14ac:dyDescent="0.35">
      <c r="A68" s="17"/>
    </row>
    <row r="69" spans="1:12" x14ac:dyDescent="0.35">
      <c r="A69" s="17" t="str">
        <f>TOTAL!A20</f>
        <v>© 2026 Roland Hausin</v>
      </c>
    </row>
    <row r="70" spans="1:12" s="13" customFormat="1" x14ac:dyDescent="0.35">
      <c r="A70" s="56"/>
      <c r="D70" s="2"/>
      <c r="F70" s="2"/>
      <c r="G70" s="2"/>
      <c r="H70" s="2"/>
      <c r="I70" s="2"/>
      <c r="J70" s="2"/>
      <c r="K70" s="2"/>
      <c r="L70" s="2"/>
    </row>
    <row r="71" spans="1:12" s="13" customFormat="1" x14ac:dyDescent="0.35">
      <c r="A71" s="56"/>
      <c r="D71" s="2"/>
      <c r="F71" s="2"/>
      <c r="G71" s="2"/>
      <c r="H71" s="2"/>
      <c r="I71" s="2"/>
      <c r="J71" s="2"/>
      <c r="K71" s="2"/>
      <c r="L71" s="2"/>
    </row>
    <row r="72" spans="1:12" s="13" customFormat="1" x14ac:dyDescent="0.35">
      <c r="A72" s="56"/>
      <c r="D72" s="2"/>
      <c r="F72" s="2"/>
      <c r="G72" s="2"/>
      <c r="H72" s="2"/>
      <c r="I72" s="2"/>
      <c r="J72" s="2"/>
      <c r="K72" s="2"/>
      <c r="L72" s="2"/>
    </row>
    <row r="73" spans="1:12" s="13" customFormat="1" x14ac:dyDescent="0.35">
      <c r="A73" s="56"/>
      <c r="D73" s="2"/>
      <c r="F73" s="2"/>
      <c r="G73" s="2"/>
      <c r="H73" s="2"/>
      <c r="I73" s="2"/>
      <c r="J73" s="2"/>
      <c r="K73" s="2"/>
      <c r="L73" s="2"/>
    </row>
    <row r="74" spans="1:12" s="13" customFormat="1" x14ac:dyDescent="0.35">
      <c r="A74" s="56"/>
      <c r="D74" s="2"/>
      <c r="F74" s="2"/>
      <c r="G74" s="2"/>
      <c r="H74" s="2"/>
      <c r="I74" s="2"/>
      <c r="J74" s="2"/>
      <c r="K74" s="2"/>
      <c r="L74" s="2"/>
    </row>
    <row r="75" spans="1:12" s="13" customFormat="1" x14ac:dyDescent="0.35">
      <c r="A75" s="56"/>
      <c r="D75" s="2"/>
      <c r="F75" s="2"/>
      <c r="G75" s="2"/>
      <c r="H75" s="2"/>
      <c r="I75" s="2"/>
      <c r="J75" s="2"/>
      <c r="K75" s="2"/>
      <c r="L75" s="2"/>
    </row>
    <row r="76" spans="1:12" s="13" customFormat="1" x14ac:dyDescent="0.35">
      <c r="A76" s="56"/>
      <c r="D76" s="2"/>
      <c r="F76" s="2"/>
      <c r="G76" s="2"/>
      <c r="H76" s="2"/>
      <c r="I76" s="2"/>
      <c r="J76" s="2"/>
      <c r="K76" s="2"/>
      <c r="L76" s="2"/>
    </row>
    <row r="77" spans="1:12" s="13" customFormat="1" x14ac:dyDescent="0.35">
      <c r="A77" s="56"/>
      <c r="D77" s="2"/>
      <c r="F77" s="2"/>
      <c r="G77" s="2"/>
      <c r="H77" s="2"/>
      <c r="I77" s="2"/>
      <c r="J77" s="2"/>
      <c r="K77" s="2"/>
      <c r="L77" s="2"/>
    </row>
    <row r="78" spans="1:12" s="13" customFormat="1" x14ac:dyDescent="0.35">
      <c r="A78" s="56"/>
      <c r="D78" s="2"/>
      <c r="F78" s="2"/>
      <c r="G78" s="2"/>
      <c r="H78" s="2"/>
      <c r="I78" s="2"/>
      <c r="J78" s="2"/>
      <c r="K78" s="2"/>
      <c r="L78" s="2"/>
    </row>
    <row r="79" spans="1:12" s="13" customFormat="1" x14ac:dyDescent="0.35">
      <c r="A79" s="56"/>
      <c r="D79" s="2"/>
      <c r="F79" s="2"/>
      <c r="G79" s="2"/>
      <c r="H79" s="2"/>
      <c r="I79" s="2"/>
      <c r="J79" s="2"/>
      <c r="K79" s="2"/>
      <c r="L79" s="2"/>
    </row>
    <row r="80" spans="1:12" s="13" customFormat="1" x14ac:dyDescent="0.35">
      <c r="A80" s="51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</row>
    <row r="81" spans="1:12" s="13" customFormat="1" x14ac:dyDescent="0.35">
      <c r="A81" s="51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</row>
    <row r="82" spans="1:12" s="13" customFormat="1" x14ac:dyDescent="0.35">
      <c r="A82" s="51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</row>
    <row r="83" spans="1:12" s="13" customFormat="1" x14ac:dyDescent="0.35">
      <c r="A83" s="51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</row>
    <row r="84" spans="1:12" s="13" customFormat="1" x14ac:dyDescent="0.35">
      <c r="A84" s="51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</row>
    <row r="85" spans="1:12" s="13" customFormat="1" x14ac:dyDescent="0.35">
      <c r="A85" s="51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</row>
    <row r="86" spans="1:12" s="13" customFormat="1" x14ac:dyDescent="0.35">
      <c r="A86" s="51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</row>
    <row r="87" spans="1:12" s="13" customFormat="1" x14ac:dyDescent="0.35">
      <c r="A87" s="51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</row>
    <row r="88" spans="1:12" s="13" customFormat="1" x14ac:dyDescent="0.35">
      <c r="A88" s="51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</row>
    <row r="89" spans="1:12" s="13" customFormat="1" x14ac:dyDescent="0.35">
      <c r="A89" s="51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</row>
    <row r="90" spans="1:12" s="13" customFormat="1" x14ac:dyDescent="0.35">
      <c r="A90" s="51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</row>
    <row r="91" spans="1:12" s="13" customFormat="1" x14ac:dyDescent="0.35">
      <c r="A91" s="51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</row>
    <row r="92" spans="1:12" s="13" customFormat="1" x14ac:dyDescent="0.35">
      <c r="A92" s="51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</row>
    <row r="93" spans="1:12" s="13" customFormat="1" x14ac:dyDescent="0.35">
      <c r="A93" s="56"/>
    </row>
    <row r="94" spans="1:12" s="13" customFormat="1" x14ac:dyDescent="0.35">
      <c r="A94" s="56"/>
    </row>
    <row r="95" spans="1:12" s="13" customFormat="1" x14ac:dyDescent="0.35">
      <c r="A95" s="56"/>
    </row>
    <row r="96" spans="1:12" s="13" customFormat="1" x14ac:dyDescent="0.35">
      <c r="A96" s="56"/>
    </row>
    <row r="97" spans="1:1" s="13" customFormat="1" x14ac:dyDescent="0.35">
      <c r="A97" s="56"/>
    </row>
    <row r="98" spans="1:1" s="13" customFormat="1" x14ac:dyDescent="0.35">
      <c r="A98" s="56"/>
    </row>
    <row r="99" spans="1:1" s="13" customFormat="1" x14ac:dyDescent="0.35">
      <c r="A99" s="56"/>
    </row>
    <row r="100" spans="1:1" s="13" customFormat="1" x14ac:dyDescent="0.35">
      <c r="A100" s="56"/>
    </row>
    <row r="101" spans="1:1" s="13" customFormat="1" x14ac:dyDescent="0.35">
      <c r="A101" s="56"/>
    </row>
    <row r="102" spans="1:1" s="13" customFormat="1" x14ac:dyDescent="0.35">
      <c r="A102" s="56"/>
    </row>
    <row r="103" spans="1:1" s="13" customFormat="1" x14ac:dyDescent="0.35">
      <c r="A103" s="56"/>
    </row>
    <row r="104" spans="1:1" s="13" customFormat="1" x14ac:dyDescent="0.35">
      <c r="A104" s="56"/>
    </row>
    <row r="105" spans="1:1" s="13" customFormat="1" x14ac:dyDescent="0.35">
      <c r="A105" s="56"/>
    </row>
    <row r="106" spans="1:1" s="13" customFormat="1" x14ac:dyDescent="0.35">
      <c r="A106" s="56"/>
    </row>
    <row r="107" spans="1:1" s="13" customFormat="1" x14ac:dyDescent="0.35">
      <c r="A107" s="56"/>
    </row>
    <row r="108" spans="1:1" s="13" customFormat="1" x14ac:dyDescent="0.35">
      <c r="A108" s="56"/>
    </row>
    <row r="109" spans="1:1" s="13" customFormat="1" x14ac:dyDescent="0.35">
      <c r="A109" s="56"/>
    </row>
    <row r="110" spans="1:1" s="13" customFormat="1" x14ac:dyDescent="0.35">
      <c r="A110" s="56"/>
    </row>
    <row r="111" spans="1:1" s="13" customFormat="1" x14ac:dyDescent="0.35">
      <c r="A111" s="56"/>
    </row>
    <row r="112" spans="1:1" s="13" customFormat="1" x14ac:dyDescent="0.35">
      <c r="A112" s="56"/>
    </row>
    <row r="113" spans="1:1" s="13" customFormat="1" x14ac:dyDescent="0.35">
      <c r="A113" s="56"/>
    </row>
    <row r="114" spans="1:1" s="13" customFormat="1" x14ac:dyDescent="0.35">
      <c r="A114" s="56"/>
    </row>
    <row r="115" spans="1:1" s="13" customFormat="1" x14ac:dyDescent="0.35">
      <c r="A115" s="56"/>
    </row>
    <row r="116" spans="1:1" s="13" customFormat="1" x14ac:dyDescent="0.35">
      <c r="A116" s="56"/>
    </row>
    <row r="117" spans="1:1" s="13" customFormat="1" x14ac:dyDescent="0.35">
      <c r="A117" s="56"/>
    </row>
    <row r="118" spans="1:1" s="13" customFormat="1" x14ac:dyDescent="0.35">
      <c r="A118" s="56"/>
    </row>
    <row r="119" spans="1:1" s="13" customFormat="1" x14ac:dyDescent="0.35">
      <c r="A119" s="56"/>
    </row>
  </sheetData>
  <sortState xmlns:xlrd2="http://schemas.microsoft.com/office/spreadsheetml/2017/richdata2" ref="A5:O46">
    <sortCondition ref="B5:B46"/>
  </sortState>
  <hyperlinks>
    <hyperlink ref="I67" r:id="rId1" display="Mail an Roland" xr:uid="{6F651154-70E0-48C3-BFF4-79C327742520}"/>
  </hyperlinks>
  <pageMargins left="0.7" right="0.7" top="0.78740157499999996" bottom="0.78740157499999996" header="0.3" footer="0.3"/>
  <pageSetup paperSize="9" orientation="portrait" horizontalDpi="0" verticalDpi="0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CC4A09-3924-438C-94C6-C2F031D6BB5A}">
  <dimension ref="A1:I305"/>
  <sheetViews>
    <sheetView zoomScale="93" zoomScaleNormal="93" workbookViewId="0">
      <selection activeCell="A38" sqref="A38"/>
    </sheetView>
  </sheetViews>
  <sheetFormatPr baseColWidth="10" defaultColWidth="10.81640625" defaultRowHeight="14.5" x14ac:dyDescent="0.35"/>
  <cols>
    <col min="1" max="1" width="17.453125" style="8" customWidth="1"/>
    <col min="2" max="2" width="10.81640625" style="13"/>
    <col min="3" max="3" width="11.90625" style="8" customWidth="1"/>
    <col min="4" max="4" width="14.1796875" style="13" customWidth="1"/>
    <col min="5" max="5" width="9.54296875" style="8" customWidth="1"/>
    <col min="6" max="7" width="10.81640625" style="8"/>
    <col min="8" max="8" width="53.81640625" style="8" customWidth="1"/>
    <col min="9" max="16384" width="10.81640625" style="8"/>
  </cols>
  <sheetData>
    <row r="1" spans="1:9" ht="26" x14ac:dyDescent="0.6">
      <c r="A1" s="14" t="s">
        <v>32</v>
      </c>
      <c r="G1" s="15">
        <f ca="1">TODAY()</f>
        <v>46138</v>
      </c>
    </row>
    <row r="3" spans="1:9" s="7" customFormat="1" ht="13" x14ac:dyDescent="0.3">
      <c r="A3" s="4" t="s">
        <v>3</v>
      </c>
      <c r="B3" s="6" t="s">
        <v>4</v>
      </c>
      <c r="C3" s="4" t="s">
        <v>6</v>
      </c>
      <c r="D3" s="6" t="s">
        <v>9</v>
      </c>
      <c r="E3" s="4" t="s">
        <v>26</v>
      </c>
      <c r="F3" s="4" t="s">
        <v>7</v>
      </c>
      <c r="G3" s="4" t="s">
        <v>8</v>
      </c>
      <c r="H3" s="7" t="s">
        <v>27</v>
      </c>
    </row>
    <row r="4" spans="1:9" s="1" customFormat="1" ht="13" x14ac:dyDescent="0.3">
      <c r="A4" s="38"/>
      <c r="B4" s="39"/>
      <c r="C4" s="38"/>
      <c r="D4" s="39"/>
      <c r="E4" s="38"/>
      <c r="F4" s="38"/>
      <c r="G4" s="38"/>
    </row>
    <row r="5" spans="1:9" s="67" customFormat="1" ht="14" x14ac:dyDescent="0.3">
      <c r="A5" s="70" t="s">
        <v>355</v>
      </c>
      <c r="B5" s="67" t="s">
        <v>373</v>
      </c>
      <c r="C5" s="67" t="s">
        <v>354</v>
      </c>
      <c r="D5" s="68">
        <v>11401</v>
      </c>
      <c r="E5" s="67" t="s">
        <v>15</v>
      </c>
      <c r="F5" s="67" t="s">
        <v>2</v>
      </c>
      <c r="H5" s="67" t="s">
        <v>356</v>
      </c>
      <c r="I5" s="69" t="s">
        <v>376</v>
      </c>
    </row>
    <row r="6" spans="1:9" s="67" customFormat="1" ht="14" x14ac:dyDescent="0.3">
      <c r="A6" s="70" t="s">
        <v>355</v>
      </c>
      <c r="B6" s="67" t="s">
        <v>365</v>
      </c>
      <c r="C6" s="67" t="s">
        <v>354</v>
      </c>
      <c r="D6" s="68">
        <v>11402</v>
      </c>
      <c r="E6" s="67" t="s">
        <v>15</v>
      </c>
      <c r="F6" s="67" t="s">
        <v>2</v>
      </c>
      <c r="H6" s="67" t="s">
        <v>135</v>
      </c>
      <c r="I6" s="69" t="s">
        <v>375</v>
      </c>
    </row>
    <row r="7" spans="1:9" s="67" customFormat="1" ht="14" x14ac:dyDescent="0.3">
      <c r="A7" s="70" t="s">
        <v>355</v>
      </c>
      <c r="B7" s="67" t="s">
        <v>366</v>
      </c>
      <c r="C7" s="67" t="s">
        <v>354</v>
      </c>
      <c r="D7" s="68">
        <v>11404</v>
      </c>
      <c r="E7" s="67" t="s">
        <v>15</v>
      </c>
      <c r="F7" s="67" t="s">
        <v>2</v>
      </c>
      <c r="H7" s="67" t="s">
        <v>41</v>
      </c>
      <c r="I7" s="69" t="s">
        <v>374</v>
      </c>
    </row>
    <row r="8" spans="1:9" s="67" customFormat="1" ht="14" x14ac:dyDescent="0.3">
      <c r="A8" s="70" t="s">
        <v>355</v>
      </c>
      <c r="B8" s="67" t="s">
        <v>368</v>
      </c>
      <c r="C8" s="67" t="s">
        <v>354</v>
      </c>
      <c r="D8" s="68">
        <v>11410</v>
      </c>
      <c r="E8" s="67" t="s">
        <v>15</v>
      </c>
      <c r="F8" s="67" t="s">
        <v>2</v>
      </c>
      <c r="H8" s="67" t="s">
        <v>273</v>
      </c>
    </row>
    <row r="9" spans="1:9" s="67" customFormat="1" ht="14" x14ac:dyDescent="0.3">
      <c r="A9" s="70" t="s">
        <v>355</v>
      </c>
      <c r="C9" s="67" t="s">
        <v>354</v>
      </c>
      <c r="D9" s="68">
        <v>11414</v>
      </c>
      <c r="E9" s="67" t="s">
        <v>15</v>
      </c>
      <c r="F9" s="67" t="s">
        <v>2</v>
      </c>
      <c r="H9" s="67" t="s">
        <v>59</v>
      </c>
    </row>
    <row r="10" spans="1:9" s="67" customFormat="1" ht="14" x14ac:dyDescent="0.3">
      <c r="A10" s="70" t="s">
        <v>355</v>
      </c>
      <c r="B10" s="67" t="s">
        <v>367</v>
      </c>
      <c r="C10" s="67" t="s">
        <v>354</v>
      </c>
      <c r="D10" s="68">
        <v>11415</v>
      </c>
      <c r="E10" s="67" t="s">
        <v>15</v>
      </c>
      <c r="F10" s="67" t="s">
        <v>2</v>
      </c>
      <c r="H10" s="67" t="s">
        <v>224</v>
      </c>
    </row>
    <row r="11" spans="1:9" s="67" customFormat="1" ht="14" x14ac:dyDescent="0.3">
      <c r="A11" s="70" t="s">
        <v>355</v>
      </c>
      <c r="C11" s="67" t="s">
        <v>354</v>
      </c>
      <c r="D11" s="68">
        <v>11415</v>
      </c>
      <c r="E11" s="67" t="s">
        <v>28</v>
      </c>
      <c r="F11" s="67" t="s">
        <v>2</v>
      </c>
      <c r="H11" s="67" t="s">
        <v>224</v>
      </c>
    </row>
    <row r="12" spans="1:9" s="67" customFormat="1" ht="14" x14ac:dyDescent="0.3">
      <c r="A12" s="70" t="s">
        <v>355</v>
      </c>
      <c r="C12" s="67" t="s">
        <v>354</v>
      </c>
      <c r="D12" s="68">
        <v>11417</v>
      </c>
      <c r="E12" s="67" t="s">
        <v>15</v>
      </c>
      <c r="F12" s="67" t="s">
        <v>2</v>
      </c>
      <c r="H12" s="67" t="s">
        <v>51</v>
      </c>
    </row>
    <row r="13" spans="1:9" s="67" customFormat="1" ht="14" x14ac:dyDescent="0.3">
      <c r="A13" s="70" t="s">
        <v>355</v>
      </c>
      <c r="B13" s="67" t="s">
        <v>369</v>
      </c>
      <c r="C13" s="67" t="s">
        <v>354</v>
      </c>
      <c r="D13" s="68">
        <v>11417</v>
      </c>
      <c r="E13" s="67" t="s">
        <v>28</v>
      </c>
      <c r="F13" s="67" t="s">
        <v>2</v>
      </c>
      <c r="H13" s="67" t="s">
        <v>51</v>
      </c>
    </row>
    <row r="14" spans="1:9" s="67" customFormat="1" ht="14" x14ac:dyDescent="0.3">
      <c r="A14" s="70" t="s">
        <v>355</v>
      </c>
      <c r="B14" s="67" t="s">
        <v>370</v>
      </c>
      <c r="C14" s="67" t="s">
        <v>354</v>
      </c>
      <c r="D14" s="68">
        <v>11433</v>
      </c>
      <c r="E14" s="67" t="s">
        <v>15</v>
      </c>
      <c r="F14" s="67" t="s">
        <v>2</v>
      </c>
      <c r="H14" s="67" t="s">
        <v>292</v>
      </c>
    </row>
    <row r="15" spans="1:9" s="67" customFormat="1" ht="14" x14ac:dyDescent="0.3">
      <c r="A15" s="70" t="s">
        <v>355</v>
      </c>
      <c r="C15" s="67" t="s">
        <v>354</v>
      </c>
      <c r="D15" s="68">
        <v>11433</v>
      </c>
      <c r="E15" s="67" t="s">
        <v>28</v>
      </c>
      <c r="F15" s="67" t="s">
        <v>2</v>
      </c>
      <c r="H15" s="67" t="s">
        <v>292</v>
      </c>
    </row>
    <row r="16" spans="1:9" s="67" customFormat="1" ht="14" x14ac:dyDescent="0.3">
      <c r="A16" s="70" t="s">
        <v>355</v>
      </c>
      <c r="B16" s="67" t="s">
        <v>372</v>
      </c>
      <c r="C16" s="67" t="s">
        <v>354</v>
      </c>
      <c r="D16" s="68">
        <v>11455</v>
      </c>
      <c r="E16" s="67" t="s">
        <v>28</v>
      </c>
      <c r="F16" s="67" t="s">
        <v>2</v>
      </c>
      <c r="H16" s="67" t="s">
        <v>263</v>
      </c>
    </row>
    <row r="17" spans="1:8" s="67" customFormat="1" ht="14" x14ac:dyDescent="0.3">
      <c r="A17" s="70" t="s">
        <v>355</v>
      </c>
      <c r="B17" s="67" t="s">
        <v>371</v>
      </c>
      <c r="C17" s="67" t="s">
        <v>354</v>
      </c>
      <c r="D17" s="68">
        <v>11483</v>
      </c>
      <c r="E17" s="67" t="s">
        <v>15</v>
      </c>
      <c r="F17" s="67" t="s">
        <v>2</v>
      </c>
      <c r="H17" s="67" t="s">
        <v>243</v>
      </c>
    </row>
    <row r="18" spans="1:8" s="67" customFormat="1" ht="14" x14ac:dyDescent="0.3">
      <c r="A18" s="70" t="s">
        <v>355</v>
      </c>
      <c r="C18" s="67" t="s">
        <v>354</v>
      </c>
      <c r="D18" s="68">
        <v>11483</v>
      </c>
      <c r="E18" s="67" t="s">
        <v>28</v>
      </c>
      <c r="F18" s="67" t="s">
        <v>2</v>
      </c>
      <c r="H18" s="67" t="s">
        <v>243</v>
      </c>
    </row>
    <row r="19" spans="1:8" s="46" customFormat="1" ht="14" x14ac:dyDescent="0.3">
      <c r="B19" s="47"/>
      <c r="D19" s="47"/>
    </row>
    <row r="20" spans="1:8" s="46" customFormat="1" ht="14" x14ac:dyDescent="0.3">
      <c r="A20" s="45" t="s">
        <v>353</v>
      </c>
      <c r="B20" s="47" t="s">
        <v>499</v>
      </c>
      <c r="C20" s="46" t="s">
        <v>38</v>
      </c>
      <c r="D20" s="47">
        <v>11425</v>
      </c>
      <c r="E20" s="46" t="s">
        <v>15</v>
      </c>
      <c r="F20" s="46" t="s">
        <v>2</v>
      </c>
      <c r="H20" s="46" t="s">
        <v>500</v>
      </c>
    </row>
    <row r="21" spans="1:8" s="46" customFormat="1" ht="14" x14ac:dyDescent="0.3">
      <c r="A21" s="45" t="s">
        <v>353</v>
      </c>
      <c r="B21" s="47" t="s">
        <v>383</v>
      </c>
      <c r="C21" s="46" t="s">
        <v>38</v>
      </c>
      <c r="D21" s="47">
        <v>11412</v>
      </c>
      <c r="E21" s="46" t="s">
        <v>15</v>
      </c>
      <c r="F21" s="46" t="s">
        <v>2</v>
      </c>
      <c r="H21" s="46" t="s">
        <v>501</v>
      </c>
    </row>
    <row r="22" spans="1:8" s="46" customFormat="1" ht="14" x14ac:dyDescent="0.3">
      <c r="A22" s="45" t="s">
        <v>353</v>
      </c>
      <c r="B22" s="47" t="s">
        <v>383</v>
      </c>
      <c r="C22" s="46" t="s">
        <v>354</v>
      </c>
      <c r="D22" s="47">
        <v>11425</v>
      </c>
      <c r="E22" s="46" t="s">
        <v>15</v>
      </c>
      <c r="F22" s="46" t="s">
        <v>2</v>
      </c>
      <c r="H22" s="46" t="s">
        <v>44</v>
      </c>
    </row>
    <row r="23" spans="1:8" s="46" customFormat="1" ht="14" x14ac:dyDescent="0.3">
      <c r="A23" s="45" t="s">
        <v>353</v>
      </c>
      <c r="B23" s="47" t="s">
        <v>388</v>
      </c>
      <c r="C23" s="46" t="s">
        <v>354</v>
      </c>
      <c r="D23" s="47">
        <v>11422</v>
      </c>
      <c r="E23" s="46" t="s">
        <v>28</v>
      </c>
      <c r="F23" s="46" t="s">
        <v>2</v>
      </c>
      <c r="H23" s="46" t="s">
        <v>385</v>
      </c>
    </row>
    <row r="24" spans="1:8" s="46" customFormat="1" ht="14" x14ac:dyDescent="0.3">
      <c r="A24" s="45" t="s">
        <v>353</v>
      </c>
      <c r="B24" s="47" t="s">
        <v>388</v>
      </c>
      <c r="C24" s="46" t="s">
        <v>38</v>
      </c>
      <c r="D24" s="47">
        <v>11422</v>
      </c>
      <c r="E24" s="46" t="s">
        <v>28</v>
      </c>
      <c r="F24" s="46" t="s">
        <v>2</v>
      </c>
      <c r="H24" s="46" t="s">
        <v>502</v>
      </c>
    </row>
    <row r="25" spans="1:8" s="46" customFormat="1" ht="14" x14ac:dyDescent="0.3">
      <c r="A25" s="45" t="s">
        <v>353</v>
      </c>
      <c r="B25" s="47" t="s">
        <v>387</v>
      </c>
      <c r="C25" s="46" t="s">
        <v>38</v>
      </c>
      <c r="D25" s="47">
        <v>11507</v>
      </c>
      <c r="E25" s="46" t="s">
        <v>15</v>
      </c>
      <c r="F25" s="46" t="s">
        <v>2</v>
      </c>
      <c r="H25" s="46" t="s">
        <v>503</v>
      </c>
    </row>
    <row r="26" spans="1:8" s="46" customFormat="1" ht="14" x14ac:dyDescent="0.3">
      <c r="A26" s="45" t="s">
        <v>353</v>
      </c>
      <c r="B26" s="47" t="s">
        <v>384</v>
      </c>
      <c r="C26" s="46" t="s">
        <v>38</v>
      </c>
      <c r="D26" s="47">
        <v>11429</v>
      </c>
      <c r="E26" s="46" t="s">
        <v>28</v>
      </c>
      <c r="F26" s="46" t="s">
        <v>2</v>
      </c>
      <c r="H26" s="46" t="s">
        <v>504</v>
      </c>
    </row>
    <row r="27" spans="1:8" s="46" customFormat="1" ht="14" x14ac:dyDescent="0.3">
      <c r="A27" s="45" t="s">
        <v>353</v>
      </c>
      <c r="B27" s="47" t="s">
        <v>386</v>
      </c>
      <c r="C27" s="46" t="s">
        <v>354</v>
      </c>
      <c r="D27" s="47">
        <v>11472</v>
      </c>
      <c r="E27" s="46" t="s">
        <v>28</v>
      </c>
      <c r="F27" s="46" t="s">
        <v>2</v>
      </c>
      <c r="H27" s="46" t="s">
        <v>329</v>
      </c>
    </row>
    <row r="28" spans="1:8" s="46" customFormat="1" ht="14" x14ac:dyDescent="0.3">
      <c r="B28" s="47"/>
      <c r="D28" s="47"/>
    </row>
    <row r="29" spans="1:8" s="46" customFormat="1" ht="14" x14ac:dyDescent="0.3">
      <c r="B29" s="47"/>
      <c r="D29" s="47"/>
    </row>
    <row r="30" spans="1:8" s="28" customFormat="1" ht="14.25" customHeight="1" x14ac:dyDescent="0.35">
      <c r="A30" s="27"/>
      <c r="B30" s="35" t="s">
        <v>19</v>
      </c>
      <c r="C30" s="29">
        <f>COUNTA(C4:C29)</f>
        <v>22</v>
      </c>
      <c r="D30" s="34"/>
      <c r="E30" s="27"/>
      <c r="F30" s="27"/>
      <c r="G30" s="27"/>
      <c r="H30" s="27"/>
    </row>
    <row r="31" spans="1:8" ht="14.25" customHeight="1" x14ac:dyDescent="0.35">
      <c r="A31" s="1"/>
      <c r="B31" s="2"/>
      <c r="C31" s="1"/>
      <c r="D31" s="2"/>
      <c r="E31" s="1"/>
      <c r="F31" s="1"/>
      <c r="G31" s="1"/>
      <c r="H31" s="1"/>
    </row>
    <row r="32" spans="1:8" ht="14.25" customHeight="1" x14ac:dyDescent="0.35">
      <c r="A32" s="1"/>
      <c r="B32" s="2"/>
      <c r="C32" s="1"/>
      <c r="D32" s="2"/>
      <c r="E32" s="1"/>
      <c r="F32" s="1"/>
      <c r="G32" s="1"/>
      <c r="H32" s="1"/>
    </row>
    <row r="33" spans="1:8" ht="14.25" customHeight="1" x14ac:dyDescent="0.35"/>
    <row r="34" spans="1:8" ht="14.25" customHeight="1" x14ac:dyDescent="0.35">
      <c r="A34" s="42"/>
      <c r="B34" s="13" t="s">
        <v>14</v>
      </c>
    </row>
    <row r="35" spans="1:8" ht="14.25" customHeight="1" x14ac:dyDescent="0.35"/>
    <row r="36" spans="1:8" customFormat="1" x14ac:dyDescent="0.35">
      <c r="A36" t="s">
        <v>525</v>
      </c>
      <c r="B36" s="17"/>
      <c r="H36" s="41" t="s">
        <v>552</v>
      </c>
    </row>
    <row r="37" spans="1:8" customFormat="1" x14ac:dyDescent="0.35">
      <c r="B37" s="17"/>
    </row>
    <row r="38" spans="1:8" customFormat="1" x14ac:dyDescent="0.35">
      <c r="A38" t="str">
        <f>TOTAL!A20</f>
        <v>© 2026 Roland Hausin</v>
      </c>
      <c r="B38" s="17"/>
    </row>
    <row r="39" spans="1:8" ht="14.25" customHeight="1" x14ac:dyDescent="0.35"/>
    <row r="40" spans="1:8" ht="14.25" customHeight="1" x14ac:dyDescent="0.35"/>
    <row r="41" spans="1:8" ht="14.25" customHeight="1" x14ac:dyDescent="0.35"/>
    <row r="42" spans="1:8" ht="14.25" customHeight="1" x14ac:dyDescent="0.35"/>
    <row r="43" spans="1:8" ht="14.25" customHeight="1" x14ac:dyDescent="0.35"/>
    <row r="44" spans="1:8" ht="14.25" customHeight="1" x14ac:dyDescent="0.35"/>
    <row r="45" spans="1:8" ht="14.25" customHeight="1" x14ac:dyDescent="0.35"/>
    <row r="46" spans="1:8" ht="14.25" customHeight="1" x14ac:dyDescent="0.35"/>
    <row r="47" spans="1:8" ht="14.25" customHeight="1" x14ac:dyDescent="0.35"/>
    <row r="48" spans="1:8" ht="14.25" customHeight="1" x14ac:dyDescent="0.35"/>
    <row r="49" ht="14.25" customHeight="1" x14ac:dyDescent="0.35"/>
    <row r="50" ht="14.25" customHeight="1" x14ac:dyDescent="0.35"/>
    <row r="51" ht="14.25" customHeight="1" x14ac:dyDescent="0.35"/>
    <row r="52" ht="14.25" customHeight="1" x14ac:dyDescent="0.35"/>
    <row r="53" ht="14.25" customHeight="1" x14ac:dyDescent="0.35"/>
    <row r="54" ht="14.25" customHeight="1" x14ac:dyDescent="0.35"/>
    <row r="55" ht="14.25" customHeight="1" x14ac:dyDescent="0.35"/>
    <row r="56" ht="14.25" customHeight="1" x14ac:dyDescent="0.35"/>
    <row r="57" ht="14.25" customHeight="1" x14ac:dyDescent="0.35"/>
    <row r="58" ht="14.25" customHeight="1" x14ac:dyDescent="0.35"/>
    <row r="59" ht="14.25" customHeight="1" x14ac:dyDescent="0.35"/>
    <row r="60" ht="14.25" customHeight="1" x14ac:dyDescent="0.35"/>
    <row r="61" ht="14.25" customHeight="1" x14ac:dyDescent="0.35"/>
    <row r="62" ht="14.25" customHeight="1" x14ac:dyDescent="0.35"/>
    <row r="63" ht="14.25" customHeight="1" x14ac:dyDescent="0.35"/>
    <row r="64" ht="14.25" customHeight="1" x14ac:dyDescent="0.35"/>
    <row r="65" ht="14.25" customHeight="1" x14ac:dyDescent="0.35"/>
    <row r="66" ht="14.25" customHeight="1" x14ac:dyDescent="0.35"/>
    <row r="67" ht="14.25" customHeight="1" x14ac:dyDescent="0.35"/>
    <row r="68" ht="14.25" customHeight="1" x14ac:dyDescent="0.35"/>
    <row r="69" ht="14.25" customHeight="1" x14ac:dyDescent="0.35"/>
    <row r="70" ht="14.25" customHeight="1" x14ac:dyDescent="0.35"/>
    <row r="71" ht="14.25" customHeight="1" x14ac:dyDescent="0.35"/>
    <row r="72" ht="14.25" customHeight="1" x14ac:dyDescent="0.35"/>
    <row r="73" ht="14.25" customHeight="1" x14ac:dyDescent="0.35"/>
    <row r="74" ht="14.25" customHeight="1" x14ac:dyDescent="0.35"/>
    <row r="75" ht="14.25" customHeight="1" x14ac:dyDescent="0.35"/>
    <row r="76" ht="14.25" customHeight="1" x14ac:dyDescent="0.35"/>
    <row r="77" ht="14.25" customHeight="1" x14ac:dyDescent="0.35"/>
    <row r="78" ht="14.25" customHeight="1" x14ac:dyDescent="0.35"/>
    <row r="79" ht="14.25" customHeight="1" x14ac:dyDescent="0.35"/>
    <row r="80" ht="14.25" customHeight="1" x14ac:dyDescent="0.35"/>
    <row r="81" ht="14.25" customHeight="1" x14ac:dyDescent="0.35"/>
    <row r="82" ht="14.25" customHeight="1" x14ac:dyDescent="0.35"/>
    <row r="83" ht="14.25" customHeight="1" x14ac:dyDescent="0.35"/>
    <row r="84" ht="14.25" customHeight="1" x14ac:dyDescent="0.35"/>
    <row r="85" ht="14.25" customHeight="1" x14ac:dyDescent="0.35"/>
    <row r="86" ht="14.25" customHeight="1" x14ac:dyDescent="0.35"/>
    <row r="87" ht="14.25" customHeight="1" x14ac:dyDescent="0.35"/>
    <row r="88" ht="14.25" customHeight="1" x14ac:dyDescent="0.35"/>
    <row r="89" ht="14.25" customHeight="1" x14ac:dyDescent="0.35"/>
    <row r="90" ht="14.25" customHeight="1" x14ac:dyDescent="0.35"/>
    <row r="91" ht="14.25" customHeight="1" x14ac:dyDescent="0.35"/>
    <row r="92" ht="14.25" customHeight="1" x14ac:dyDescent="0.35"/>
    <row r="93" ht="14.25" customHeight="1" x14ac:dyDescent="0.35"/>
    <row r="94" ht="14.25" customHeight="1" x14ac:dyDescent="0.35"/>
    <row r="95" ht="14.25" customHeight="1" x14ac:dyDescent="0.35"/>
    <row r="96" ht="14.25" customHeight="1" x14ac:dyDescent="0.35"/>
    <row r="97" ht="14.25" customHeight="1" x14ac:dyDescent="0.35"/>
    <row r="98" ht="14.25" customHeight="1" x14ac:dyDescent="0.35"/>
    <row r="99" ht="14.25" customHeight="1" x14ac:dyDescent="0.35"/>
    <row r="100" ht="14.25" customHeight="1" x14ac:dyDescent="0.35"/>
    <row r="101" ht="14.25" customHeight="1" x14ac:dyDescent="0.35"/>
    <row r="102" ht="14.25" customHeight="1" x14ac:dyDescent="0.35"/>
    <row r="103" ht="14.25" customHeight="1" x14ac:dyDescent="0.35"/>
    <row r="104" ht="14.25" customHeight="1" x14ac:dyDescent="0.35"/>
    <row r="105" ht="14.25" customHeight="1" x14ac:dyDescent="0.35"/>
    <row r="106" ht="14.25" customHeight="1" x14ac:dyDescent="0.35"/>
    <row r="107" ht="14.25" customHeight="1" x14ac:dyDescent="0.35"/>
    <row r="108" ht="14.25" customHeight="1" x14ac:dyDescent="0.35"/>
    <row r="109" ht="14.25" customHeight="1" x14ac:dyDescent="0.35"/>
    <row r="110" ht="14.25" customHeight="1" x14ac:dyDescent="0.35"/>
    <row r="111" ht="14.25" customHeight="1" x14ac:dyDescent="0.35"/>
    <row r="112" ht="14.25" customHeight="1" x14ac:dyDescent="0.35"/>
    <row r="113" ht="14.25" customHeight="1" x14ac:dyDescent="0.35"/>
    <row r="114" ht="14.25" customHeight="1" x14ac:dyDescent="0.35"/>
    <row r="115" ht="14.25" customHeight="1" x14ac:dyDescent="0.35"/>
    <row r="116" ht="14.25" customHeight="1" x14ac:dyDescent="0.35"/>
    <row r="117" ht="14.25" customHeight="1" x14ac:dyDescent="0.35"/>
    <row r="118" ht="14.25" customHeight="1" x14ac:dyDescent="0.35"/>
    <row r="119" ht="14.25" customHeight="1" x14ac:dyDescent="0.35"/>
    <row r="120" ht="14.25" customHeight="1" x14ac:dyDescent="0.35"/>
    <row r="121" ht="14.25" customHeight="1" x14ac:dyDescent="0.35"/>
    <row r="122" ht="14.25" customHeight="1" x14ac:dyDescent="0.35"/>
    <row r="123" ht="14.25" customHeight="1" x14ac:dyDescent="0.35"/>
    <row r="124" ht="14.25" customHeight="1" x14ac:dyDescent="0.35"/>
    <row r="125" ht="14.25" customHeight="1" x14ac:dyDescent="0.35"/>
    <row r="126" ht="14.25" customHeight="1" x14ac:dyDescent="0.35"/>
    <row r="127" ht="14.25" customHeight="1" x14ac:dyDescent="0.35"/>
    <row r="128" ht="14.25" customHeight="1" x14ac:dyDescent="0.35"/>
    <row r="129" ht="14.25" customHeight="1" x14ac:dyDescent="0.35"/>
    <row r="130" ht="14.25" customHeight="1" x14ac:dyDescent="0.35"/>
    <row r="131" ht="14.25" customHeight="1" x14ac:dyDescent="0.35"/>
    <row r="132" ht="14.25" customHeight="1" x14ac:dyDescent="0.35"/>
    <row r="133" ht="14.25" customHeight="1" x14ac:dyDescent="0.35"/>
    <row r="134" ht="14.25" customHeight="1" x14ac:dyDescent="0.35"/>
    <row r="135" ht="14.25" customHeight="1" x14ac:dyDescent="0.35"/>
    <row r="136" ht="14.25" customHeight="1" x14ac:dyDescent="0.35"/>
    <row r="137" ht="14.25" customHeight="1" x14ac:dyDescent="0.35"/>
    <row r="138" ht="14.25" customHeight="1" x14ac:dyDescent="0.35"/>
    <row r="139" ht="14.25" customHeight="1" x14ac:dyDescent="0.35"/>
    <row r="140" ht="14.25" customHeight="1" x14ac:dyDescent="0.35"/>
    <row r="141" ht="14.25" customHeight="1" x14ac:dyDescent="0.35"/>
    <row r="142" ht="14.25" customHeight="1" x14ac:dyDescent="0.35"/>
    <row r="143" ht="14.25" customHeight="1" x14ac:dyDescent="0.35"/>
    <row r="144" ht="14.25" customHeight="1" x14ac:dyDescent="0.35"/>
    <row r="145" ht="14.25" customHeight="1" x14ac:dyDescent="0.35"/>
    <row r="146" ht="14.25" customHeight="1" x14ac:dyDescent="0.35"/>
    <row r="147" ht="14.25" customHeight="1" x14ac:dyDescent="0.35"/>
    <row r="148" ht="14.25" customHeight="1" x14ac:dyDescent="0.35"/>
    <row r="149" ht="14.25" customHeight="1" x14ac:dyDescent="0.35"/>
    <row r="150" ht="14.25" customHeight="1" x14ac:dyDescent="0.35"/>
    <row r="151" ht="14.25" customHeight="1" x14ac:dyDescent="0.35"/>
    <row r="152" ht="14.25" customHeight="1" x14ac:dyDescent="0.35"/>
    <row r="153" ht="14.25" customHeight="1" x14ac:dyDescent="0.35"/>
    <row r="154" ht="14.25" customHeight="1" x14ac:dyDescent="0.35"/>
    <row r="155" ht="14.25" customHeight="1" x14ac:dyDescent="0.35"/>
    <row r="156" ht="14.25" customHeight="1" x14ac:dyDescent="0.35"/>
    <row r="157" ht="14.25" customHeight="1" x14ac:dyDescent="0.35"/>
    <row r="158" ht="14.25" customHeight="1" x14ac:dyDescent="0.35"/>
    <row r="159" ht="14.25" customHeight="1" x14ac:dyDescent="0.35"/>
    <row r="160" ht="14.25" customHeight="1" x14ac:dyDescent="0.35"/>
    <row r="161" ht="14.25" customHeight="1" x14ac:dyDescent="0.35"/>
    <row r="162" ht="14.25" customHeight="1" x14ac:dyDescent="0.35"/>
    <row r="163" ht="14.25" customHeight="1" x14ac:dyDescent="0.35"/>
    <row r="164" ht="14.25" customHeight="1" x14ac:dyDescent="0.35"/>
    <row r="165" ht="14.25" customHeight="1" x14ac:dyDescent="0.35"/>
    <row r="166" ht="14.25" customHeight="1" x14ac:dyDescent="0.35"/>
    <row r="167" ht="14.25" customHeight="1" x14ac:dyDescent="0.35"/>
    <row r="168" ht="14.25" customHeight="1" x14ac:dyDescent="0.35"/>
    <row r="169" ht="14.25" customHeight="1" x14ac:dyDescent="0.35"/>
    <row r="170" ht="14.25" customHeight="1" x14ac:dyDescent="0.35"/>
    <row r="171" ht="14.25" customHeight="1" x14ac:dyDescent="0.35"/>
    <row r="172" ht="14.25" customHeight="1" x14ac:dyDescent="0.35"/>
    <row r="173" ht="14.25" customHeight="1" x14ac:dyDescent="0.35"/>
    <row r="174" ht="14.25" customHeight="1" x14ac:dyDescent="0.35"/>
    <row r="175" ht="14.25" customHeight="1" x14ac:dyDescent="0.35"/>
    <row r="176" ht="14.25" customHeight="1" x14ac:dyDescent="0.35"/>
    <row r="177" ht="14.25" customHeight="1" x14ac:dyDescent="0.35"/>
    <row r="178" ht="14.25" customHeight="1" x14ac:dyDescent="0.35"/>
    <row r="179" ht="14.25" customHeight="1" x14ac:dyDescent="0.35"/>
    <row r="180" ht="14.25" customHeight="1" x14ac:dyDescent="0.35"/>
    <row r="181" ht="14.25" customHeight="1" x14ac:dyDescent="0.35"/>
    <row r="182" ht="14.25" customHeight="1" x14ac:dyDescent="0.35"/>
    <row r="183" ht="14.25" customHeight="1" x14ac:dyDescent="0.35"/>
    <row r="184" ht="14.25" customHeight="1" x14ac:dyDescent="0.35"/>
    <row r="185" ht="14.25" customHeight="1" x14ac:dyDescent="0.35"/>
    <row r="186" ht="14.25" customHeight="1" x14ac:dyDescent="0.35"/>
    <row r="187" ht="14.25" customHeight="1" x14ac:dyDescent="0.35"/>
    <row r="188" ht="14.25" customHeight="1" x14ac:dyDescent="0.35"/>
    <row r="189" ht="14.25" customHeight="1" x14ac:dyDescent="0.35"/>
    <row r="190" ht="14.25" customHeight="1" x14ac:dyDescent="0.35"/>
    <row r="191" ht="14.25" customHeight="1" x14ac:dyDescent="0.35"/>
    <row r="192" ht="14.25" customHeight="1" x14ac:dyDescent="0.35"/>
    <row r="193" ht="14.25" customHeight="1" x14ac:dyDescent="0.35"/>
    <row r="194" ht="14.25" customHeight="1" x14ac:dyDescent="0.35"/>
    <row r="195" ht="14.25" customHeight="1" x14ac:dyDescent="0.35"/>
    <row r="196" ht="14.25" customHeight="1" x14ac:dyDescent="0.35"/>
    <row r="197" ht="14.25" customHeight="1" x14ac:dyDescent="0.35"/>
    <row r="198" ht="14.25" customHeight="1" x14ac:dyDescent="0.35"/>
    <row r="199" ht="14.25" customHeight="1" x14ac:dyDescent="0.35"/>
    <row r="200" ht="14.25" customHeight="1" x14ac:dyDescent="0.35"/>
    <row r="201" ht="14.25" customHeight="1" x14ac:dyDescent="0.35"/>
    <row r="202" ht="14.25" customHeight="1" x14ac:dyDescent="0.35"/>
    <row r="203" ht="14.25" customHeight="1" x14ac:dyDescent="0.35"/>
    <row r="204" ht="14.25" customHeight="1" x14ac:dyDescent="0.35"/>
    <row r="205" ht="14.25" customHeight="1" x14ac:dyDescent="0.35"/>
    <row r="206" ht="14.25" customHeight="1" x14ac:dyDescent="0.35"/>
    <row r="207" ht="14.25" customHeight="1" x14ac:dyDescent="0.35"/>
    <row r="208" ht="14.25" customHeight="1" x14ac:dyDescent="0.35"/>
    <row r="209" ht="14.25" customHeight="1" x14ac:dyDescent="0.35"/>
    <row r="210" ht="14.25" customHeight="1" x14ac:dyDescent="0.35"/>
    <row r="211" ht="14.25" customHeight="1" x14ac:dyDescent="0.35"/>
    <row r="212" ht="14.25" customHeight="1" x14ac:dyDescent="0.35"/>
    <row r="213" ht="14.25" customHeight="1" x14ac:dyDescent="0.35"/>
    <row r="214" ht="14.25" customHeight="1" x14ac:dyDescent="0.35"/>
    <row r="215" ht="14.25" customHeight="1" x14ac:dyDescent="0.35"/>
    <row r="216" ht="14.25" customHeight="1" x14ac:dyDescent="0.35"/>
    <row r="217" ht="14.25" customHeight="1" x14ac:dyDescent="0.35"/>
    <row r="218" ht="14.25" customHeight="1" x14ac:dyDescent="0.35"/>
    <row r="219" ht="14.25" customHeight="1" x14ac:dyDescent="0.35"/>
    <row r="220" ht="14.25" customHeight="1" x14ac:dyDescent="0.35"/>
    <row r="221" ht="14.25" customHeight="1" x14ac:dyDescent="0.35"/>
    <row r="222" ht="14.25" customHeight="1" x14ac:dyDescent="0.35"/>
    <row r="223" ht="14.25" customHeight="1" x14ac:dyDescent="0.35"/>
    <row r="224" ht="14.25" customHeight="1" x14ac:dyDescent="0.35"/>
    <row r="225" ht="14.25" customHeight="1" x14ac:dyDescent="0.35"/>
    <row r="226" ht="14.25" customHeight="1" x14ac:dyDescent="0.35"/>
    <row r="227" ht="14.25" customHeight="1" x14ac:dyDescent="0.35"/>
    <row r="228" ht="14.25" customHeight="1" x14ac:dyDescent="0.35"/>
    <row r="229" ht="14.25" customHeight="1" x14ac:dyDescent="0.35"/>
    <row r="230" ht="14.25" customHeight="1" x14ac:dyDescent="0.35"/>
    <row r="231" ht="14.25" customHeight="1" x14ac:dyDescent="0.35"/>
    <row r="232" ht="14.25" customHeight="1" x14ac:dyDescent="0.35"/>
    <row r="233" ht="14.25" customHeight="1" x14ac:dyDescent="0.35"/>
    <row r="234" ht="14.25" customHeight="1" x14ac:dyDescent="0.35"/>
    <row r="235" ht="14.25" customHeight="1" x14ac:dyDescent="0.35"/>
    <row r="236" ht="14.25" customHeight="1" x14ac:dyDescent="0.35"/>
    <row r="237" ht="14.25" customHeight="1" x14ac:dyDescent="0.35"/>
    <row r="238" ht="14.25" customHeight="1" x14ac:dyDescent="0.35"/>
    <row r="239" ht="14.25" customHeight="1" x14ac:dyDescent="0.35"/>
    <row r="240" ht="14.25" customHeight="1" x14ac:dyDescent="0.35"/>
    <row r="241" ht="14.25" customHeight="1" x14ac:dyDescent="0.35"/>
    <row r="242" ht="14.25" customHeight="1" x14ac:dyDescent="0.35"/>
    <row r="243" ht="14.25" customHeight="1" x14ac:dyDescent="0.35"/>
    <row r="244" ht="14.25" customHeight="1" x14ac:dyDescent="0.35"/>
    <row r="245" ht="14.25" customHeight="1" x14ac:dyDescent="0.35"/>
    <row r="246" ht="14.25" customHeight="1" x14ac:dyDescent="0.35"/>
    <row r="247" ht="14.25" customHeight="1" x14ac:dyDescent="0.35"/>
    <row r="248" ht="14.25" customHeight="1" x14ac:dyDescent="0.35"/>
    <row r="249" ht="14.25" customHeight="1" x14ac:dyDescent="0.35"/>
    <row r="250" ht="14.25" customHeight="1" x14ac:dyDescent="0.35"/>
    <row r="251" ht="14.25" customHeight="1" x14ac:dyDescent="0.35"/>
    <row r="252" ht="14.25" customHeight="1" x14ac:dyDescent="0.35"/>
    <row r="253" ht="14.25" customHeight="1" x14ac:dyDescent="0.35"/>
    <row r="254" ht="14.25" customHeight="1" x14ac:dyDescent="0.35"/>
    <row r="255" ht="14.25" customHeight="1" x14ac:dyDescent="0.35"/>
    <row r="256" ht="14.25" customHeight="1" x14ac:dyDescent="0.35"/>
    <row r="257" ht="14.25" customHeight="1" x14ac:dyDescent="0.35"/>
    <row r="258" ht="14.25" customHeight="1" x14ac:dyDescent="0.35"/>
    <row r="259" ht="14.25" customHeight="1" x14ac:dyDescent="0.35"/>
    <row r="260" ht="14.25" customHeight="1" x14ac:dyDescent="0.35"/>
    <row r="261" ht="14.25" customHeight="1" x14ac:dyDescent="0.35"/>
    <row r="262" ht="14.25" customHeight="1" x14ac:dyDescent="0.35"/>
    <row r="263" ht="14.25" customHeight="1" x14ac:dyDescent="0.35"/>
    <row r="264" ht="14.25" customHeight="1" x14ac:dyDescent="0.35"/>
    <row r="265" ht="14.25" customHeight="1" x14ac:dyDescent="0.35"/>
    <row r="266" ht="14.25" customHeight="1" x14ac:dyDescent="0.35"/>
    <row r="267" ht="14.25" customHeight="1" x14ac:dyDescent="0.35"/>
    <row r="268" ht="14.25" customHeight="1" x14ac:dyDescent="0.35"/>
    <row r="269" ht="14.25" customHeight="1" x14ac:dyDescent="0.35"/>
    <row r="270" ht="14.25" customHeight="1" x14ac:dyDescent="0.35"/>
    <row r="271" ht="14.25" customHeight="1" x14ac:dyDescent="0.35"/>
    <row r="272" ht="14.25" customHeight="1" x14ac:dyDescent="0.35"/>
    <row r="273" ht="14.25" customHeight="1" x14ac:dyDescent="0.35"/>
    <row r="274" ht="14.25" customHeight="1" x14ac:dyDescent="0.35"/>
    <row r="275" ht="14.25" customHeight="1" x14ac:dyDescent="0.35"/>
    <row r="276" ht="14.25" customHeight="1" x14ac:dyDescent="0.35"/>
    <row r="277" ht="14.25" customHeight="1" x14ac:dyDescent="0.35"/>
    <row r="278" ht="14.25" customHeight="1" x14ac:dyDescent="0.35"/>
    <row r="279" ht="14.25" customHeight="1" x14ac:dyDescent="0.35"/>
    <row r="280" ht="14.25" customHeight="1" x14ac:dyDescent="0.35"/>
    <row r="281" ht="14.25" customHeight="1" x14ac:dyDescent="0.35"/>
    <row r="282" ht="14.25" customHeight="1" x14ac:dyDescent="0.35"/>
    <row r="283" ht="14.25" customHeight="1" x14ac:dyDescent="0.35"/>
    <row r="284" ht="14.25" customHeight="1" x14ac:dyDescent="0.35"/>
    <row r="285" ht="14.25" customHeight="1" x14ac:dyDescent="0.35"/>
    <row r="286" ht="14.25" customHeight="1" x14ac:dyDescent="0.35"/>
    <row r="287" ht="14.25" customHeight="1" x14ac:dyDescent="0.35"/>
    <row r="288" ht="14.25" customHeight="1" x14ac:dyDescent="0.35"/>
    <row r="289" ht="14.25" customHeight="1" x14ac:dyDescent="0.35"/>
    <row r="290" ht="14.25" customHeight="1" x14ac:dyDescent="0.35"/>
    <row r="291" ht="14.25" customHeight="1" x14ac:dyDescent="0.35"/>
    <row r="292" ht="14.25" customHeight="1" x14ac:dyDescent="0.35"/>
    <row r="293" ht="14.25" customHeight="1" x14ac:dyDescent="0.35"/>
    <row r="294" ht="14.25" customHeight="1" x14ac:dyDescent="0.35"/>
    <row r="295" ht="14.25" customHeight="1" x14ac:dyDescent="0.35"/>
    <row r="296" ht="14.25" customHeight="1" x14ac:dyDescent="0.35"/>
    <row r="297" ht="14.25" customHeight="1" x14ac:dyDescent="0.35"/>
    <row r="298" ht="14.25" customHeight="1" x14ac:dyDescent="0.35"/>
    <row r="299" ht="14.25" customHeight="1" x14ac:dyDescent="0.35"/>
    <row r="300" ht="14.25" customHeight="1" x14ac:dyDescent="0.35"/>
    <row r="301" ht="14.25" customHeight="1" x14ac:dyDescent="0.35"/>
    <row r="302" ht="14.25" customHeight="1" x14ac:dyDescent="0.35"/>
    <row r="303" ht="14.25" customHeight="1" x14ac:dyDescent="0.35"/>
    <row r="304" ht="14.25" customHeight="1" x14ac:dyDescent="0.35"/>
    <row r="305" ht="14.25" customHeight="1" x14ac:dyDescent="0.35"/>
  </sheetData>
  <sortState xmlns:xlrd2="http://schemas.microsoft.com/office/spreadsheetml/2017/richdata2" ref="A20:H26">
    <sortCondition ref="B20:B26"/>
  </sortState>
  <hyperlinks>
    <hyperlink ref="G20" r:id="rId1" tooltip="Foto des Modells" display="https://www.lemacoprestigemodels.ch/files/bilder/katalog/h0/H0_007_PIC.pdf" xr:uid="{D414A9E0-5FF2-4089-8A1E-39F5A4D31A26}"/>
    <hyperlink ref="G21" r:id="rId2" tooltip="Foto des Modells" display="https://www.lemacoprestigemodels.ch/files/bilder/katalog/h0/H0_007_1_PIC.pdf" xr:uid="{EF999D25-E79D-478B-9775-CB38CB7DE17D}"/>
    <hyperlink ref="H21" r:id="rId3" tooltip="Zertifikat des Modells" display="https://www.lemacoprestigemodels.ch/files/bilder/zertifikate/h0/H0_007_1.pdf" xr:uid="{1A7B76FD-C2E7-40EA-920B-007AE904B377}"/>
    <hyperlink ref="G24" r:id="rId4" tooltip="Foto des Modells" display="https://www.lemacoprestigemodels.ch/files/bilder/katalog/h0/H0_007_2_PIC.pdf" xr:uid="{F45E8235-21C4-48D5-A8B6-3277A7815AA4}"/>
    <hyperlink ref="H24" r:id="rId5" tooltip="Zertifikat des Modells" display="https://www.lemacoprestigemodels.ch/files/bilder/zertifikate/h0/H0_007_2.pdf" xr:uid="{1745FCB1-FB3D-448C-873F-A3D87F2578B8}"/>
    <hyperlink ref="H36" r:id="rId6" display="Mail an Roland" xr:uid="{0BBC7E40-A6CE-4A72-AA75-80AE1B93A69A}"/>
    <hyperlink ref="I7" r:id="rId7" xr:uid="{18CF2DA5-1D2E-4A27-8EE7-9B1BB9CF9BCC}"/>
    <hyperlink ref="I6" r:id="rId8" xr:uid="{2141A2B9-B191-4577-BFDF-D5712F5F14D6}"/>
    <hyperlink ref="I5" r:id="rId9" xr:uid="{CD98A0CB-40A7-4AA7-8DCF-6FB8FC5129ED}"/>
  </hyperlinks>
  <pageMargins left="0.7" right="0.7" top="0.78740157499999996" bottom="0.78740157499999996" header="0.3" footer="0.3"/>
  <pageSetup paperSize="9" orientation="portrait" r:id="rId1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EE635B-FD5D-466F-8BBB-4AD7CE221F44}">
  <dimension ref="A1:K43"/>
  <sheetViews>
    <sheetView workbookViewId="0">
      <selection activeCell="A42" sqref="A42"/>
    </sheetView>
  </sheetViews>
  <sheetFormatPr baseColWidth="10" defaultRowHeight="14.5" x14ac:dyDescent="0.35"/>
  <cols>
    <col min="1" max="1" width="15.81640625" customWidth="1"/>
    <col min="2" max="2" width="12.453125" customWidth="1"/>
    <col min="5" max="5" width="19.1796875" customWidth="1"/>
    <col min="6" max="6" width="14.81640625" customWidth="1"/>
    <col min="9" max="9" width="58.7265625" customWidth="1"/>
  </cols>
  <sheetData>
    <row r="1" spans="1:9" ht="26" x14ac:dyDescent="0.6">
      <c r="A1" s="10" t="s">
        <v>36</v>
      </c>
      <c r="D1" s="1"/>
      <c r="H1" s="11">
        <f ca="1">TODAY()</f>
        <v>46138</v>
      </c>
    </row>
    <row r="2" spans="1:9" x14ac:dyDescent="0.35">
      <c r="D2" s="1"/>
    </row>
    <row r="3" spans="1:9" s="7" customFormat="1" ht="13" x14ac:dyDescent="0.3">
      <c r="A3" s="4" t="s">
        <v>3</v>
      </c>
      <c r="B3" s="5" t="s">
        <v>4</v>
      </c>
      <c r="C3" s="5" t="s">
        <v>5</v>
      </c>
      <c r="D3" s="4" t="s">
        <v>6</v>
      </c>
      <c r="E3" s="6" t="s">
        <v>9</v>
      </c>
      <c r="F3" s="4" t="s">
        <v>26</v>
      </c>
      <c r="G3" s="4" t="s">
        <v>7</v>
      </c>
      <c r="H3" s="4" t="s">
        <v>8</v>
      </c>
      <c r="I3" s="4" t="s">
        <v>27</v>
      </c>
    </row>
    <row r="4" spans="1:9" x14ac:dyDescent="0.35">
      <c r="D4" s="1"/>
    </row>
    <row r="5" spans="1:9" s="8" customFormat="1" x14ac:dyDescent="0.35">
      <c r="A5" s="19" t="s">
        <v>95</v>
      </c>
      <c r="B5" s="3">
        <v>31532</v>
      </c>
      <c r="C5" s="1"/>
      <c r="D5" s="1" t="s">
        <v>83</v>
      </c>
      <c r="E5" s="2" t="s">
        <v>97</v>
      </c>
      <c r="F5" s="1" t="s">
        <v>55</v>
      </c>
      <c r="G5" s="1" t="s">
        <v>98</v>
      </c>
      <c r="H5" s="1"/>
      <c r="I5" s="8" t="s">
        <v>99</v>
      </c>
    </row>
    <row r="6" spans="1:9" s="8" customFormat="1" x14ac:dyDescent="0.35">
      <c r="A6" s="19" t="s">
        <v>95</v>
      </c>
      <c r="B6" s="3">
        <v>31536</v>
      </c>
      <c r="C6" s="1"/>
      <c r="D6" s="1" t="s">
        <v>38</v>
      </c>
      <c r="E6" s="2">
        <v>11447</v>
      </c>
      <c r="F6" s="1" t="s">
        <v>15</v>
      </c>
      <c r="G6" s="1" t="s">
        <v>2</v>
      </c>
      <c r="H6" s="1"/>
      <c r="I6" s="8" t="s">
        <v>100</v>
      </c>
    </row>
    <row r="7" spans="1:9" s="8" customFormat="1" x14ac:dyDescent="0.35">
      <c r="A7" s="19" t="s">
        <v>95</v>
      </c>
      <c r="B7" s="3">
        <v>97200</v>
      </c>
      <c r="C7" s="1"/>
      <c r="D7" s="1" t="s">
        <v>38</v>
      </c>
      <c r="E7" s="2">
        <v>11401</v>
      </c>
      <c r="F7" s="1" t="s">
        <v>15</v>
      </c>
      <c r="G7" s="1" t="s">
        <v>2</v>
      </c>
      <c r="H7" s="1"/>
      <c r="I7" s="8" t="s">
        <v>105</v>
      </c>
    </row>
    <row r="8" spans="1:9" s="8" customFormat="1" x14ac:dyDescent="0.35">
      <c r="A8" s="19" t="s">
        <v>95</v>
      </c>
      <c r="B8" s="3">
        <v>97202</v>
      </c>
      <c r="C8" s="1"/>
      <c r="D8" s="1" t="s">
        <v>38</v>
      </c>
      <c r="E8" s="2">
        <v>11401</v>
      </c>
      <c r="F8" s="1" t="s">
        <v>15</v>
      </c>
      <c r="G8" s="1" t="s">
        <v>106</v>
      </c>
      <c r="H8" s="1"/>
      <c r="I8" s="8" t="s">
        <v>105</v>
      </c>
    </row>
    <row r="9" spans="1:9" s="8" customFormat="1" x14ac:dyDescent="0.35">
      <c r="A9" s="19" t="s">
        <v>95</v>
      </c>
      <c r="B9" s="3">
        <v>97203</v>
      </c>
      <c r="C9" s="1"/>
      <c r="D9" s="1" t="s">
        <v>38</v>
      </c>
      <c r="E9" s="2">
        <v>11401</v>
      </c>
      <c r="F9" s="1" t="s">
        <v>15</v>
      </c>
      <c r="G9" s="1" t="s">
        <v>107</v>
      </c>
      <c r="H9" s="1"/>
      <c r="I9" s="8" t="s">
        <v>105</v>
      </c>
    </row>
    <row r="10" spans="1:9" s="8" customFormat="1" x14ac:dyDescent="0.35">
      <c r="A10" s="19" t="s">
        <v>95</v>
      </c>
      <c r="B10" s="3">
        <v>97204</v>
      </c>
      <c r="C10" s="1"/>
      <c r="D10" s="1" t="s">
        <v>38</v>
      </c>
      <c r="E10" s="2">
        <v>11485</v>
      </c>
      <c r="F10" s="1" t="s">
        <v>28</v>
      </c>
      <c r="G10" s="1" t="s">
        <v>2</v>
      </c>
      <c r="H10" s="1"/>
      <c r="I10" s="8" t="s">
        <v>101</v>
      </c>
    </row>
    <row r="11" spans="1:9" s="8" customFormat="1" x14ac:dyDescent="0.35">
      <c r="A11" s="19" t="s">
        <v>95</v>
      </c>
      <c r="B11" s="3">
        <v>97205</v>
      </c>
      <c r="C11" s="1"/>
      <c r="D11" s="1" t="s">
        <v>38</v>
      </c>
      <c r="E11" s="2">
        <v>11485</v>
      </c>
      <c r="F11" s="1" t="s">
        <v>28</v>
      </c>
      <c r="G11" s="1" t="s">
        <v>96</v>
      </c>
      <c r="H11" s="1"/>
      <c r="I11" s="8" t="s">
        <v>101</v>
      </c>
    </row>
    <row r="12" spans="1:9" s="8" customFormat="1" x14ac:dyDescent="0.35">
      <c r="A12" s="19" t="s">
        <v>95</v>
      </c>
      <c r="B12" s="3">
        <v>97206</v>
      </c>
      <c r="C12" s="1"/>
      <c r="D12" s="1" t="s">
        <v>38</v>
      </c>
      <c r="E12" s="2">
        <v>11485</v>
      </c>
      <c r="F12" s="1" t="s">
        <v>28</v>
      </c>
      <c r="G12" s="1" t="s">
        <v>107</v>
      </c>
      <c r="H12" s="1"/>
      <c r="I12" s="8" t="s">
        <v>101</v>
      </c>
    </row>
    <row r="13" spans="1:9" s="8" customFormat="1" x14ac:dyDescent="0.35">
      <c r="A13" s="19" t="s">
        <v>95</v>
      </c>
      <c r="B13" s="3">
        <v>97207</v>
      </c>
      <c r="C13" s="1"/>
      <c r="D13" s="1" t="s">
        <v>38</v>
      </c>
      <c r="E13" s="2">
        <v>11417</v>
      </c>
      <c r="F13" s="1" t="s">
        <v>28</v>
      </c>
      <c r="G13" s="1" t="s">
        <v>2</v>
      </c>
      <c r="H13" s="1"/>
      <c r="I13" s="8" t="s">
        <v>51</v>
      </c>
    </row>
    <row r="14" spans="1:9" s="8" customFormat="1" x14ac:dyDescent="0.35">
      <c r="A14" s="19" t="s">
        <v>95</v>
      </c>
      <c r="B14" s="3">
        <v>97208</v>
      </c>
      <c r="C14" s="1"/>
      <c r="D14" s="1" t="s">
        <v>38</v>
      </c>
      <c r="E14" s="2">
        <v>11417</v>
      </c>
      <c r="F14" s="1" t="s">
        <v>28</v>
      </c>
      <c r="G14" s="1" t="s">
        <v>96</v>
      </c>
      <c r="H14" s="1"/>
      <c r="I14" s="8" t="s">
        <v>51</v>
      </c>
    </row>
    <row r="15" spans="1:9" s="8" customFormat="1" x14ac:dyDescent="0.35">
      <c r="A15" s="19" t="s">
        <v>95</v>
      </c>
      <c r="B15" s="3">
        <v>97209</v>
      </c>
      <c r="C15" s="1"/>
      <c r="D15" s="1" t="s">
        <v>38</v>
      </c>
      <c r="E15" s="2">
        <v>11417</v>
      </c>
      <c r="F15" s="1" t="s">
        <v>28</v>
      </c>
      <c r="G15" s="1" t="s">
        <v>107</v>
      </c>
      <c r="H15" s="1"/>
      <c r="I15" s="8" t="s">
        <v>51</v>
      </c>
    </row>
    <row r="16" spans="1:9" s="8" customFormat="1" ht="14.15" customHeight="1" x14ac:dyDescent="0.35">
      <c r="A16" s="19" t="s">
        <v>95</v>
      </c>
      <c r="B16" s="3">
        <v>97210</v>
      </c>
      <c r="C16" s="1"/>
      <c r="D16" s="1" t="s">
        <v>38</v>
      </c>
      <c r="E16" s="2">
        <v>11465</v>
      </c>
      <c r="F16" s="1" t="s">
        <v>15</v>
      </c>
      <c r="G16" s="1" t="s">
        <v>2</v>
      </c>
      <c r="H16" s="1"/>
      <c r="I16" s="8" t="s">
        <v>104</v>
      </c>
    </row>
    <row r="17" spans="1:11" s="8" customFormat="1" ht="14.15" customHeight="1" x14ac:dyDescent="0.35">
      <c r="A17" s="19" t="s">
        <v>95</v>
      </c>
      <c r="B17" s="3">
        <v>97211</v>
      </c>
      <c r="C17" s="1"/>
      <c r="D17" s="1" t="s">
        <v>38</v>
      </c>
      <c r="E17" s="2">
        <v>11465</v>
      </c>
      <c r="F17" s="1" t="s">
        <v>15</v>
      </c>
      <c r="G17" s="1" t="s">
        <v>96</v>
      </c>
      <c r="H17" s="1"/>
      <c r="I17" s="8" t="s">
        <v>104</v>
      </c>
    </row>
    <row r="18" spans="1:11" s="8" customFormat="1" ht="14.15" customHeight="1" x14ac:dyDescent="0.35">
      <c r="A18" s="19" t="s">
        <v>95</v>
      </c>
      <c r="B18" s="3">
        <v>97212</v>
      </c>
      <c r="C18" s="1"/>
      <c r="D18" s="1" t="s">
        <v>38</v>
      </c>
      <c r="E18" s="2">
        <v>11409</v>
      </c>
      <c r="F18" s="1" t="s">
        <v>15</v>
      </c>
      <c r="G18" s="1" t="s">
        <v>107</v>
      </c>
      <c r="H18" s="1"/>
      <c r="I18" s="8" t="s">
        <v>104</v>
      </c>
    </row>
    <row r="19" spans="1:11" s="8" customFormat="1" x14ac:dyDescent="0.35">
      <c r="A19" s="19" t="s">
        <v>95</v>
      </c>
      <c r="B19" s="3">
        <v>97213</v>
      </c>
      <c r="C19" s="1"/>
      <c r="D19" s="1" t="s">
        <v>38</v>
      </c>
      <c r="E19" s="2">
        <v>11409</v>
      </c>
      <c r="F19" s="1" t="s">
        <v>15</v>
      </c>
      <c r="G19" s="1" t="s">
        <v>2</v>
      </c>
      <c r="H19" s="1"/>
      <c r="I19" s="8" t="s">
        <v>43</v>
      </c>
    </row>
    <row r="20" spans="1:11" s="8" customFormat="1" x14ac:dyDescent="0.35">
      <c r="A20" s="19" t="s">
        <v>95</v>
      </c>
      <c r="B20" s="3">
        <v>97214</v>
      </c>
      <c r="C20" s="1"/>
      <c r="D20" s="1" t="s">
        <v>38</v>
      </c>
      <c r="E20" s="2">
        <v>11409</v>
      </c>
      <c r="F20" s="1" t="s">
        <v>15</v>
      </c>
      <c r="G20" s="1" t="s">
        <v>96</v>
      </c>
      <c r="H20" s="1"/>
      <c r="I20" s="8" t="s">
        <v>43</v>
      </c>
    </row>
    <row r="21" spans="1:11" s="8" customFormat="1" x14ac:dyDescent="0.35">
      <c r="A21" s="19" t="s">
        <v>95</v>
      </c>
      <c r="B21" s="3">
        <v>97215</v>
      </c>
      <c r="C21" s="1"/>
      <c r="D21" s="1" t="s">
        <v>38</v>
      </c>
      <c r="E21" s="2">
        <v>11409</v>
      </c>
      <c r="F21" s="1" t="s">
        <v>15</v>
      </c>
      <c r="G21" s="1" t="s">
        <v>107</v>
      </c>
      <c r="H21" s="1"/>
      <c r="I21" s="8" t="s">
        <v>43</v>
      </c>
    </row>
    <row r="22" spans="1:11" s="8" customFormat="1" x14ac:dyDescent="0.35">
      <c r="A22" s="19" t="s">
        <v>95</v>
      </c>
      <c r="B22" s="3">
        <v>97216</v>
      </c>
      <c r="C22" s="1"/>
      <c r="D22" s="1" t="s">
        <v>83</v>
      </c>
      <c r="E22" s="2" t="s">
        <v>102</v>
      </c>
      <c r="F22" s="1" t="s">
        <v>55</v>
      </c>
      <c r="G22" s="1" t="s">
        <v>98</v>
      </c>
      <c r="H22" s="1"/>
      <c r="I22" s="8" t="s">
        <v>103</v>
      </c>
    </row>
    <row r="23" spans="1:11" s="8" customFormat="1" x14ac:dyDescent="0.35">
      <c r="A23" s="19" t="s">
        <v>95</v>
      </c>
      <c r="B23" s="3">
        <v>97217</v>
      </c>
      <c r="C23" s="1"/>
      <c r="D23" s="1" t="s">
        <v>83</v>
      </c>
      <c r="E23" s="2" t="s">
        <v>102</v>
      </c>
      <c r="F23" s="1" t="s">
        <v>55</v>
      </c>
      <c r="G23" s="1" t="s">
        <v>96</v>
      </c>
      <c r="H23" s="1"/>
      <c r="I23" s="8" t="s">
        <v>103</v>
      </c>
    </row>
    <row r="24" spans="1:11" s="8" customFormat="1" x14ac:dyDescent="0.35">
      <c r="A24" s="19" t="s">
        <v>95</v>
      </c>
      <c r="B24" s="3">
        <v>97218</v>
      </c>
      <c r="C24" s="1"/>
      <c r="D24" s="1" t="s">
        <v>83</v>
      </c>
      <c r="E24" s="2" t="s">
        <v>102</v>
      </c>
      <c r="F24" s="1" t="s">
        <v>55</v>
      </c>
      <c r="G24" s="1" t="s">
        <v>107</v>
      </c>
      <c r="H24" s="1"/>
      <c r="I24" s="8" t="s">
        <v>103</v>
      </c>
      <c r="J24" s="1"/>
      <c r="K24" s="1"/>
    </row>
    <row r="25" spans="1:11" s="8" customFormat="1" x14ac:dyDescent="0.35">
      <c r="A25" s="19" t="s">
        <v>95</v>
      </c>
      <c r="B25" s="3">
        <v>97219</v>
      </c>
      <c r="C25" s="1"/>
      <c r="D25" s="1" t="s">
        <v>38</v>
      </c>
      <c r="E25" s="2">
        <v>11402</v>
      </c>
      <c r="F25" s="1" t="s">
        <v>15</v>
      </c>
      <c r="G25" s="1" t="s">
        <v>2</v>
      </c>
      <c r="H25" s="1"/>
      <c r="I25" s="8" t="s">
        <v>135</v>
      </c>
    </row>
    <row r="26" spans="1:11" s="8" customFormat="1" x14ac:dyDescent="0.35">
      <c r="A26" s="19" t="s">
        <v>95</v>
      </c>
      <c r="B26" s="3">
        <v>97220</v>
      </c>
      <c r="C26" s="1"/>
      <c r="D26" s="1" t="s">
        <v>38</v>
      </c>
      <c r="E26" s="2">
        <v>11402</v>
      </c>
      <c r="F26" s="1" t="s">
        <v>15</v>
      </c>
      <c r="G26" s="1" t="s">
        <v>106</v>
      </c>
      <c r="H26" s="1"/>
      <c r="I26" s="8" t="s">
        <v>135</v>
      </c>
    </row>
    <row r="27" spans="1:11" s="8" customFormat="1" x14ac:dyDescent="0.35">
      <c r="A27" s="19" t="s">
        <v>95</v>
      </c>
      <c r="B27" s="3">
        <v>97221</v>
      </c>
      <c r="C27" s="1"/>
      <c r="D27" s="1" t="s">
        <v>38</v>
      </c>
      <c r="E27" s="2">
        <v>11401</v>
      </c>
      <c r="F27" s="1" t="s">
        <v>15</v>
      </c>
      <c r="G27" s="1" t="s">
        <v>107</v>
      </c>
      <c r="H27" s="1"/>
      <c r="I27" s="8" t="s">
        <v>135</v>
      </c>
    </row>
    <row r="28" spans="1:11" s="8" customFormat="1" x14ac:dyDescent="0.35">
      <c r="A28" s="1"/>
      <c r="B28" s="3"/>
      <c r="C28" s="1"/>
      <c r="D28" s="1"/>
      <c r="E28" s="2"/>
      <c r="F28" s="1"/>
      <c r="G28" s="1"/>
      <c r="H28" s="2"/>
      <c r="I28" s="1"/>
      <c r="J28" s="1"/>
      <c r="K28" s="1"/>
    </row>
    <row r="29" spans="1:11" s="8" customFormat="1" x14ac:dyDescent="0.35">
      <c r="A29" s="1"/>
      <c r="B29" s="3"/>
      <c r="C29" s="1"/>
      <c r="D29" s="1"/>
      <c r="E29" s="2"/>
      <c r="F29" s="1"/>
      <c r="G29" s="1"/>
      <c r="H29" s="1"/>
    </row>
    <row r="30" spans="1:11" s="8" customFormat="1" x14ac:dyDescent="0.35">
      <c r="A30" s="1"/>
      <c r="B30" s="3"/>
      <c r="C30" s="1"/>
      <c r="D30" s="1"/>
      <c r="E30" s="2"/>
      <c r="F30" s="1"/>
      <c r="G30" s="1"/>
      <c r="H30" s="1"/>
    </row>
    <row r="31" spans="1:11" s="28" customFormat="1" x14ac:dyDescent="0.35">
      <c r="A31" s="27"/>
      <c r="B31" s="31"/>
      <c r="C31" s="32" t="s">
        <v>20</v>
      </c>
      <c r="D31" s="33">
        <f>COUNTA(D4:D30)</f>
        <v>23</v>
      </c>
      <c r="E31" s="34"/>
      <c r="F31" s="27"/>
      <c r="G31" s="34"/>
    </row>
    <row r="32" spans="1:11" s="8" customFormat="1" x14ac:dyDescent="0.35">
      <c r="A32" s="1"/>
      <c r="B32" s="16"/>
      <c r="C32" s="21"/>
      <c r="E32" s="2"/>
      <c r="F32" s="1"/>
      <c r="G32" s="2"/>
    </row>
    <row r="33" spans="1:8" s="8" customFormat="1" x14ac:dyDescent="0.35">
      <c r="A33" s="1"/>
      <c r="B33" s="3"/>
      <c r="C33" s="1"/>
      <c r="D33" s="1"/>
      <c r="E33" s="2"/>
      <c r="F33" s="1"/>
      <c r="G33" s="1"/>
      <c r="H33" s="1"/>
    </row>
    <row r="35" spans="1:8" x14ac:dyDescent="0.35">
      <c r="A35" s="20"/>
      <c r="B35" t="s">
        <v>14</v>
      </c>
    </row>
    <row r="37" spans="1:8" x14ac:dyDescent="0.35">
      <c r="A37" t="s">
        <v>17</v>
      </c>
    </row>
    <row r="39" spans="1:8" x14ac:dyDescent="0.35">
      <c r="A39" s="9"/>
      <c r="B39" s="9"/>
    </row>
    <row r="40" spans="1:8" x14ac:dyDescent="0.35">
      <c r="A40" t="s">
        <v>525</v>
      </c>
      <c r="H40" s="41" t="s">
        <v>552</v>
      </c>
    </row>
    <row r="42" spans="1:8" x14ac:dyDescent="0.35">
      <c r="A42" t="str">
        <f>TOTAL!A20</f>
        <v>© 2026 Roland Hausin</v>
      </c>
    </row>
    <row r="43" spans="1:8" x14ac:dyDescent="0.35">
      <c r="A43" s="9"/>
      <c r="B43" s="9"/>
    </row>
  </sheetData>
  <sortState xmlns:xlrd2="http://schemas.microsoft.com/office/spreadsheetml/2017/richdata2" ref="A5:K24">
    <sortCondition ref="B5:B24"/>
  </sortState>
  <hyperlinks>
    <hyperlink ref="H40" r:id="rId1" display="Mail an Roland" xr:uid="{35C27C0C-1745-430A-B4E9-C29136C0D178}"/>
  </hyperlinks>
  <pageMargins left="0.7" right="0.7" top="0.78740157499999996" bottom="0.78740157499999996" header="0.3" footer="0.3"/>
  <pageSetup paperSize="9" orientation="portrait" horizontalDpi="0" verticalDpi="0"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3241FA-497D-4DD5-A14E-C151A2C23ADF}">
  <dimension ref="A1:J67"/>
  <sheetViews>
    <sheetView workbookViewId="0">
      <selection activeCell="A66" sqref="A66"/>
    </sheetView>
  </sheetViews>
  <sheetFormatPr baseColWidth="10" defaultRowHeight="14.5" x14ac:dyDescent="0.35"/>
  <cols>
    <col min="1" max="1" width="15.81640625" style="17" customWidth="1"/>
    <col min="2" max="2" width="12.453125" style="17" customWidth="1"/>
    <col min="3" max="3" width="10.90625" style="17"/>
    <col min="4" max="4" width="19.1796875" style="17" customWidth="1"/>
    <col min="5" max="5" width="14.81640625" style="17" customWidth="1"/>
    <col min="6" max="7" width="10.90625" style="17"/>
    <col min="8" max="8" width="58.7265625" style="17" customWidth="1"/>
    <col min="9" max="16384" width="10.90625" style="17"/>
  </cols>
  <sheetData>
    <row r="1" spans="1:10" ht="26" x14ac:dyDescent="0.6">
      <c r="A1" s="57" t="s">
        <v>34</v>
      </c>
      <c r="C1" s="2"/>
      <c r="G1" s="18">
        <f ca="1">TODAY()</f>
        <v>46138</v>
      </c>
    </row>
    <row r="2" spans="1:10" x14ac:dyDescent="0.35">
      <c r="C2" s="2"/>
    </row>
    <row r="3" spans="1:10" s="24" customFormat="1" ht="13" x14ac:dyDescent="0.3">
      <c r="A3" s="6" t="s">
        <v>3</v>
      </c>
      <c r="B3" s="6" t="s">
        <v>4</v>
      </c>
      <c r="C3" s="6" t="s">
        <v>6</v>
      </c>
      <c r="D3" s="6" t="s">
        <v>9</v>
      </c>
      <c r="E3" s="6" t="s">
        <v>26</v>
      </c>
      <c r="F3" s="6" t="s">
        <v>7</v>
      </c>
      <c r="G3" s="6" t="s">
        <v>8</v>
      </c>
      <c r="H3" s="6" t="s">
        <v>27</v>
      </c>
    </row>
    <row r="4" spans="1:10" ht="14.15" customHeight="1" x14ac:dyDescent="0.35">
      <c r="C4" s="2"/>
    </row>
    <row r="5" spans="1:10" s="13" customFormat="1" x14ac:dyDescent="0.35">
      <c r="A5" s="40" t="s">
        <v>0</v>
      </c>
      <c r="B5" s="2">
        <v>1682</v>
      </c>
      <c r="C5" s="2" t="s">
        <v>38</v>
      </c>
      <c r="D5" s="2" t="s">
        <v>357</v>
      </c>
      <c r="E5" s="2" t="s">
        <v>15</v>
      </c>
      <c r="F5" s="2" t="s">
        <v>2</v>
      </c>
      <c r="G5" s="2"/>
      <c r="H5" s="2" t="s">
        <v>358</v>
      </c>
      <c r="I5" s="2"/>
      <c r="J5" s="2"/>
    </row>
    <row r="6" spans="1:10" s="13" customFormat="1" x14ac:dyDescent="0.35">
      <c r="A6" s="40" t="s">
        <v>0</v>
      </c>
      <c r="B6" s="2">
        <v>4195</v>
      </c>
      <c r="C6" s="2" t="s">
        <v>38</v>
      </c>
      <c r="D6" s="2">
        <v>11466</v>
      </c>
      <c r="E6" s="2" t="s">
        <v>15</v>
      </c>
      <c r="F6" s="2" t="s">
        <v>2</v>
      </c>
      <c r="G6" s="2"/>
      <c r="H6" s="2" t="s">
        <v>87</v>
      </c>
      <c r="I6" s="2"/>
      <c r="J6" s="2"/>
    </row>
    <row r="7" spans="1:10" s="13" customFormat="1" x14ac:dyDescent="0.35">
      <c r="A7" s="40" t="s">
        <v>0</v>
      </c>
      <c r="B7" s="2">
        <v>41343</v>
      </c>
      <c r="C7" s="2" t="s">
        <v>83</v>
      </c>
      <c r="D7" s="2" t="s">
        <v>170</v>
      </c>
      <c r="E7" s="2" t="s">
        <v>55</v>
      </c>
      <c r="F7" s="2" t="s">
        <v>510</v>
      </c>
      <c r="G7" s="2"/>
      <c r="H7" s="2" t="s">
        <v>513</v>
      </c>
      <c r="I7" s="2"/>
      <c r="J7" s="2"/>
    </row>
    <row r="8" spans="1:10" s="13" customFormat="1" x14ac:dyDescent="0.35">
      <c r="A8" s="40" t="s">
        <v>0</v>
      </c>
      <c r="B8" s="2">
        <v>43512</v>
      </c>
      <c r="C8" s="2" t="s">
        <v>38</v>
      </c>
      <c r="D8" s="2"/>
      <c r="E8" s="2" t="s">
        <v>15</v>
      </c>
      <c r="F8" s="2" t="s">
        <v>2</v>
      </c>
      <c r="G8" s="2"/>
      <c r="H8" s="2" t="s">
        <v>87</v>
      </c>
      <c r="I8" s="2"/>
      <c r="J8" s="2"/>
    </row>
    <row r="9" spans="1:10" s="13" customFormat="1" x14ac:dyDescent="0.35">
      <c r="A9" s="40" t="s">
        <v>0</v>
      </c>
      <c r="B9" s="2">
        <v>43513</v>
      </c>
      <c r="C9" s="2" t="s">
        <v>38</v>
      </c>
      <c r="D9" s="2"/>
      <c r="E9" s="2" t="s">
        <v>15</v>
      </c>
      <c r="F9" s="2" t="s">
        <v>2</v>
      </c>
      <c r="G9" s="2"/>
      <c r="H9" s="2" t="s">
        <v>87</v>
      </c>
      <c r="I9" s="2"/>
      <c r="J9" s="2"/>
    </row>
    <row r="10" spans="1:10" s="13" customFormat="1" x14ac:dyDescent="0.35">
      <c r="A10" s="40" t="s">
        <v>0</v>
      </c>
      <c r="B10" s="2">
        <v>43535</v>
      </c>
      <c r="C10" s="2" t="s">
        <v>38</v>
      </c>
      <c r="D10" s="2">
        <v>11450</v>
      </c>
      <c r="E10" s="2" t="s">
        <v>15</v>
      </c>
      <c r="F10" s="2" t="s">
        <v>2</v>
      </c>
      <c r="G10" s="2"/>
      <c r="H10" s="2" t="s">
        <v>87</v>
      </c>
      <c r="I10" s="2"/>
      <c r="J10" s="2"/>
    </row>
    <row r="11" spans="1:10" s="13" customFormat="1" x14ac:dyDescent="0.35">
      <c r="A11" s="40" t="s">
        <v>0</v>
      </c>
      <c r="B11" s="2">
        <v>43535.1</v>
      </c>
      <c r="C11" s="2" t="s">
        <v>38</v>
      </c>
      <c r="D11" s="2">
        <v>11427</v>
      </c>
      <c r="E11" s="2" t="s">
        <v>15</v>
      </c>
      <c r="F11" s="2" t="s">
        <v>2</v>
      </c>
      <c r="G11" s="2"/>
      <c r="H11" s="2" t="s">
        <v>351</v>
      </c>
      <c r="I11" s="2"/>
      <c r="J11" s="2"/>
    </row>
    <row r="12" spans="1:10" s="13" customFormat="1" x14ac:dyDescent="0.35">
      <c r="A12" s="40" t="s">
        <v>0</v>
      </c>
      <c r="B12" s="2">
        <v>43536</v>
      </c>
      <c r="C12" s="2" t="s">
        <v>38</v>
      </c>
      <c r="D12" s="2"/>
      <c r="E12" s="2" t="s">
        <v>28</v>
      </c>
      <c r="F12" s="2" t="s">
        <v>2</v>
      </c>
      <c r="G12" s="2"/>
      <c r="H12" s="2" t="s">
        <v>87</v>
      </c>
      <c r="I12" s="2"/>
      <c r="J12" s="2"/>
    </row>
    <row r="13" spans="1:10" s="13" customFormat="1" x14ac:dyDescent="0.35">
      <c r="A13" s="40" t="s">
        <v>0</v>
      </c>
      <c r="B13" s="2">
        <v>43696</v>
      </c>
      <c r="C13" s="2" t="s">
        <v>38</v>
      </c>
      <c r="D13" s="2">
        <v>11425</v>
      </c>
      <c r="E13" s="2" t="s">
        <v>15</v>
      </c>
      <c r="F13" s="2" t="s">
        <v>2</v>
      </c>
      <c r="G13" s="2"/>
      <c r="H13" s="13" t="s">
        <v>44</v>
      </c>
    </row>
    <row r="14" spans="1:10" s="13" customFormat="1" x14ac:dyDescent="0.35">
      <c r="A14" s="40" t="s">
        <v>0</v>
      </c>
      <c r="B14" s="2">
        <v>43697</v>
      </c>
      <c r="C14" s="2" t="s">
        <v>38</v>
      </c>
      <c r="D14" s="2">
        <v>11458</v>
      </c>
      <c r="E14" s="2" t="s">
        <v>15</v>
      </c>
      <c r="F14" s="2" t="s">
        <v>2</v>
      </c>
      <c r="G14" s="2"/>
      <c r="H14" s="13" t="s">
        <v>509</v>
      </c>
    </row>
    <row r="15" spans="1:10" s="13" customFormat="1" x14ac:dyDescent="0.35">
      <c r="A15" s="40" t="s">
        <v>0</v>
      </c>
      <c r="B15" s="2">
        <v>43698</v>
      </c>
      <c r="C15" s="2" t="s">
        <v>38</v>
      </c>
      <c r="D15" s="2">
        <v>11423</v>
      </c>
      <c r="E15" s="2" t="s">
        <v>28</v>
      </c>
      <c r="F15" s="2" t="s">
        <v>2</v>
      </c>
      <c r="G15" s="2"/>
      <c r="H15" s="13" t="s">
        <v>85</v>
      </c>
    </row>
    <row r="16" spans="1:10" s="13" customFormat="1" x14ac:dyDescent="0.35">
      <c r="A16" s="40" t="s">
        <v>0</v>
      </c>
      <c r="B16" s="2">
        <v>43699</v>
      </c>
      <c r="C16" s="2" t="s">
        <v>38</v>
      </c>
      <c r="D16" s="2">
        <v>11454</v>
      </c>
      <c r="E16" s="2" t="s">
        <v>28</v>
      </c>
      <c r="F16" s="2" t="s">
        <v>2</v>
      </c>
      <c r="G16" s="2"/>
      <c r="H16" s="13" t="s">
        <v>86</v>
      </c>
    </row>
    <row r="17" spans="1:10" s="13" customFormat="1" x14ac:dyDescent="0.35">
      <c r="A17" s="40" t="s">
        <v>0</v>
      </c>
      <c r="B17" s="2">
        <v>43852</v>
      </c>
      <c r="C17" s="2" t="s">
        <v>38</v>
      </c>
      <c r="D17" s="2">
        <v>11454</v>
      </c>
      <c r="E17" s="2" t="s">
        <v>28</v>
      </c>
      <c r="F17" s="2" t="s">
        <v>1</v>
      </c>
      <c r="G17" s="2"/>
      <c r="H17" s="13" t="s">
        <v>86</v>
      </c>
    </row>
    <row r="18" spans="1:10" s="13" customFormat="1" x14ac:dyDescent="0.35">
      <c r="A18" s="40" t="s">
        <v>0</v>
      </c>
      <c r="B18" s="2">
        <v>43863</v>
      </c>
      <c r="C18" s="2" t="s">
        <v>38</v>
      </c>
      <c r="D18" s="2">
        <v>11423</v>
      </c>
      <c r="E18" s="2" t="s">
        <v>28</v>
      </c>
      <c r="F18" s="2" t="s">
        <v>1</v>
      </c>
      <c r="G18" s="2"/>
      <c r="H18" s="13" t="s">
        <v>42</v>
      </c>
    </row>
    <row r="19" spans="1:10" s="13" customFormat="1" x14ac:dyDescent="0.35">
      <c r="A19" s="40" t="s">
        <v>0</v>
      </c>
      <c r="B19" s="2">
        <v>43937</v>
      </c>
      <c r="C19" s="2" t="s">
        <v>38</v>
      </c>
      <c r="D19" s="2">
        <v>11450</v>
      </c>
      <c r="E19" s="2" t="s">
        <v>28</v>
      </c>
      <c r="F19" s="2" t="s">
        <v>1</v>
      </c>
      <c r="G19" s="2"/>
      <c r="H19" s="2" t="s">
        <v>87</v>
      </c>
      <c r="I19" s="2"/>
      <c r="J19" s="2"/>
    </row>
    <row r="20" spans="1:10" s="13" customFormat="1" x14ac:dyDescent="0.35">
      <c r="A20" s="40" t="s">
        <v>0</v>
      </c>
      <c r="B20" s="2">
        <v>43938</v>
      </c>
      <c r="C20" s="2" t="s">
        <v>38</v>
      </c>
      <c r="D20" s="2" t="s">
        <v>541</v>
      </c>
      <c r="E20" s="2" t="s">
        <v>28</v>
      </c>
      <c r="F20" s="2" t="s">
        <v>1</v>
      </c>
      <c r="G20" s="2"/>
      <c r="H20" s="2" t="s">
        <v>508</v>
      </c>
      <c r="I20" s="2"/>
      <c r="J20" s="2"/>
    </row>
    <row r="21" spans="1:10" s="13" customFormat="1" x14ac:dyDescent="0.35">
      <c r="A21" s="40" t="s">
        <v>0</v>
      </c>
      <c r="B21" s="2">
        <v>43986</v>
      </c>
      <c r="C21" s="2" t="s">
        <v>38</v>
      </c>
      <c r="D21" s="2">
        <v>11425</v>
      </c>
      <c r="E21" s="2" t="s">
        <v>15</v>
      </c>
      <c r="F21" s="2" t="s">
        <v>1</v>
      </c>
      <c r="G21" s="2"/>
      <c r="H21" s="13" t="s">
        <v>44</v>
      </c>
    </row>
    <row r="22" spans="1:10" s="13" customFormat="1" x14ac:dyDescent="0.35">
      <c r="A22" s="40" t="s">
        <v>0</v>
      </c>
      <c r="B22" s="2">
        <v>43987</v>
      </c>
      <c r="C22" s="2" t="s">
        <v>38</v>
      </c>
      <c r="D22" s="2">
        <v>11458</v>
      </c>
      <c r="E22" s="2" t="s">
        <v>15</v>
      </c>
      <c r="F22" s="2" t="s">
        <v>1</v>
      </c>
      <c r="G22" s="2"/>
      <c r="H22" s="13" t="s">
        <v>509</v>
      </c>
    </row>
    <row r="23" spans="1:10" s="13" customFormat="1" x14ac:dyDescent="0.35">
      <c r="A23" s="40" t="s">
        <v>0</v>
      </c>
      <c r="B23" s="2">
        <v>51296</v>
      </c>
      <c r="C23" s="2" t="s">
        <v>38</v>
      </c>
      <c r="D23" s="2">
        <v>11416</v>
      </c>
      <c r="E23" s="2" t="s">
        <v>28</v>
      </c>
      <c r="F23" s="2" t="s">
        <v>510</v>
      </c>
      <c r="G23" s="2"/>
      <c r="H23" s="13" t="s">
        <v>391</v>
      </c>
    </row>
    <row r="24" spans="1:10" s="13" customFormat="1" x14ac:dyDescent="0.35">
      <c r="A24" s="40" t="s">
        <v>0</v>
      </c>
      <c r="B24" s="2">
        <v>52660</v>
      </c>
      <c r="C24" s="2" t="s">
        <v>38</v>
      </c>
      <c r="D24" s="2">
        <v>11406</v>
      </c>
      <c r="E24" s="2" t="s">
        <v>15</v>
      </c>
      <c r="F24" s="2" t="s">
        <v>2</v>
      </c>
      <c r="G24" s="2"/>
      <c r="H24" s="13" t="s">
        <v>84</v>
      </c>
    </row>
    <row r="25" spans="1:10" s="13" customFormat="1" x14ac:dyDescent="0.35">
      <c r="A25" s="40" t="s">
        <v>0</v>
      </c>
      <c r="B25" s="2">
        <v>52662</v>
      </c>
      <c r="C25" s="2" t="s">
        <v>83</v>
      </c>
      <c r="D25" s="2" t="s">
        <v>62</v>
      </c>
      <c r="E25" s="2" t="s">
        <v>55</v>
      </c>
      <c r="F25" s="2" t="s">
        <v>2</v>
      </c>
      <c r="G25" s="2"/>
      <c r="H25" s="2" t="s">
        <v>93</v>
      </c>
      <c r="I25" s="2"/>
      <c r="J25" s="2"/>
    </row>
    <row r="26" spans="1:10" s="13" customFormat="1" x14ac:dyDescent="0.35">
      <c r="A26" s="40" t="s">
        <v>0</v>
      </c>
      <c r="B26" s="2">
        <v>58660</v>
      </c>
      <c r="C26" s="2" t="s">
        <v>38</v>
      </c>
      <c r="D26" s="2">
        <v>11406</v>
      </c>
      <c r="E26" s="2" t="s">
        <v>15</v>
      </c>
      <c r="F26" s="2" t="s">
        <v>1</v>
      </c>
      <c r="G26" s="2"/>
      <c r="H26" s="13" t="s">
        <v>84</v>
      </c>
    </row>
    <row r="27" spans="1:10" s="13" customFormat="1" x14ac:dyDescent="0.35">
      <c r="A27" s="40" t="s">
        <v>0</v>
      </c>
      <c r="B27" s="2">
        <v>58662</v>
      </c>
      <c r="C27" s="2" t="s">
        <v>83</v>
      </c>
      <c r="D27" s="2" t="s">
        <v>62</v>
      </c>
      <c r="E27" s="2" t="s">
        <v>55</v>
      </c>
      <c r="F27" s="2" t="s">
        <v>1</v>
      </c>
      <c r="G27" s="2"/>
      <c r="H27" s="2" t="s">
        <v>93</v>
      </c>
      <c r="I27" s="2"/>
      <c r="J27" s="2"/>
    </row>
    <row r="28" spans="1:10" s="13" customFormat="1" x14ac:dyDescent="0.35">
      <c r="A28" s="40" t="s">
        <v>0</v>
      </c>
      <c r="B28" s="2">
        <v>62585</v>
      </c>
      <c r="C28" s="2" t="s">
        <v>83</v>
      </c>
      <c r="D28" s="2" t="s">
        <v>92</v>
      </c>
      <c r="E28" s="2" t="s">
        <v>55</v>
      </c>
      <c r="F28" s="2" t="s">
        <v>2</v>
      </c>
      <c r="G28" s="2"/>
      <c r="H28" s="2" t="s">
        <v>172</v>
      </c>
      <c r="I28" s="2"/>
      <c r="J28" s="2"/>
    </row>
    <row r="29" spans="1:10" s="13" customFormat="1" x14ac:dyDescent="0.35">
      <c r="A29" s="40" t="s">
        <v>0</v>
      </c>
      <c r="B29" s="2">
        <v>62635</v>
      </c>
      <c r="C29" s="2" t="s">
        <v>38</v>
      </c>
      <c r="D29" s="2">
        <v>11424</v>
      </c>
      <c r="E29" s="2" t="s">
        <v>28</v>
      </c>
      <c r="F29" s="2" t="s">
        <v>2</v>
      </c>
      <c r="G29" s="2"/>
      <c r="H29" s="13" t="s">
        <v>40</v>
      </c>
    </row>
    <row r="30" spans="1:10" s="13" customFormat="1" x14ac:dyDescent="0.35">
      <c r="A30" s="40" t="s">
        <v>0</v>
      </c>
      <c r="B30" s="2">
        <v>62636</v>
      </c>
      <c r="C30" s="2" t="s">
        <v>38</v>
      </c>
      <c r="D30" s="2">
        <v>11415</v>
      </c>
      <c r="E30" s="2" t="s">
        <v>15</v>
      </c>
      <c r="F30" s="2" t="s">
        <v>2</v>
      </c>
      <c r="G30" s="2"/>
      <c r="H30" s="13" t="s">
        <v>224</v>
      </c>
    </row>
    <row r="31" spans="1:10" s="13" customFormat="1" x14ac:dyDescent="0.35">
      <c r="A31" s="40" t="s">
        <v>0</v>
      </c>
      <c r="B31" s="2">
        <v>62637</v>
      </c>
      <c r="C31" s="2" t="s">
        <v>83</v>
      </c>
      <c r="D31" s="2" t="s">
        <v>62</v>
      </c>
      <c r="E31" s="2" t="s">
        <v>55</v>
      </c>
      <c r="F31" s="2" t="s">
        <v>2</v>
      </c>
      <c r="G31" s="2"/>
      <c r="H31" s="13" t="s">
        <v>93</v>
      </c>
    </row>
    <row r="32" spans="1:10" s="13" customFormat="1" x14ac:dyDescent="0.35">
      <c r="A32" s="40" t="s">
        <v>0</v>
      </c>
      <c r="B32" s="2">
        <v>62642</v>
      </c>
      <c r="C32" s="2" t="s">
        <v>38</v>
      </c>
      <c r="D32" s="2">
        <v>11423</v>
      </c>
      <c r="E32" s="2" t="s">
        <v>28</v>
      </c>
      <c r="F32" s="2" t="s">
        <v>2</v>
      </c>
      <c r="G32" s="2"/>
      <c r="H32" s="13" t="s">
        <v>85</v>
      </c>
    </row>
    <row r="33" spans="1:10" s="13" customFormat="1" x14ac:dyDescent="0.35">
      <c r="A33" s="40" t="s">
        <v>0</v>
      </c>
      <c r="B33" s="2">
        <v>63770</v>
      </c>
      <c r="C33" s="2" t="s">
        <v>83</v>
      </c>
      <c r="D33" s="2" t="s">
        <v>92</v>
      </c>
      <c r="E33" s="2" t="s">
        <v>55</v>
      </c>
      <c r="F33" s="2" t="s">
        <v>2</v>
      </c>
      <c r="G33" s="2"/>
      <c r="H33" s="2" t="s">
        <v>136</v>
      </c>
      <c r="I33" s="2"/>
      <c r="J33" s="2"/>
    </row>
    <row r="34" spans="1:10" s="13" customFormat="1" x14ac:dyDescent="0.35">
      <c r="A34" s="40" t="s">
        <v>0</v>
      </c>
      <c r="B34" s="2">
        <v>63770.1</v>
      </c>
      <c r="C34" s="2" t="s">
        <v>83</v>
      </c>
      <c r="D34" s="2" t="s">
        <v>160</v>
      </c>
      <c r="E34" s="2" t="s">
        <v>55</v>
      </c>
      <c r="F34" s="2" t="s">
        <v>2</v>
      </c>
      <c r="G34" s="2"/>
      <c r="H34" s="2" t="s">
        <v>161</v>
      </c>
      <c r="I34" s="2"/>
      <c r="J34" s="2"/>
    </row>
    <row r="35" spans="1:10" s="13" customFormat="1" x14ac:dyDescent="0.35">
      <c r="A35" s="40" t="s">
        <v>0</v>
      </c>
      <c r="B35" s="2">
        <v>63735</v>
      </c>
      <c r="C35" s="2" t="s">
        <v>38</v>
      </c>
      <c r="D35" s="2">
        <v>11609</v>
      </c>
      <c r="E35" s="2" t="s">
        <v>15</v>
      </c>
      <c r="F35" s="2" t="s">
        <v>2</v>
      </c>
      <c r="G35" s="2"/>
      <c r="H35" s="13" t="s">
        <v>546</v>
      </c>
    </row>
    <row r="36" spans="1:10" s="13" customFormat="1" x14ac:dyDescent="0.35">
      <c r="A36" s="40" t="s">
        <v>0</v>
      </c>
      <c r="B36" s="2">
        <v>63735.1</v>
      </c>
      <c r="C36" s="2" t="s">
        <v>38</v>
      </c>
      <c r="D36" s="2">
        <v>11688</v>
      </c>
      <c r="E36" s="2" t="s">
        <v>15</v>
      </c>
      <c r="F36" s="2" t="s">
        <v>2</v>
      </c>
      <c r="G36" s="2"/>
      <c r="H36" s="13" t="s">
        <v>545</v>
      </c>
    </row>
    <row r="37" spans="1:10" s="13" customFormat="1" x14ac:dyDescent="0.35">
      <c r="A37" s="40" t="s">
        <v>0</v>
      </c>
      <c r="B37" s="2">
        <v>63878</v>
      </c>
      <c r="C37" s="2" t="s">
        <v>38</v>
      </c>
      <c r="D37" s="2">
        <v>11421</v>
      </c>
      <c r="E37" s="2" t="s">
        <v>15</v>
      </c>
      <c r="F37" s="2" t="s">
        <v>2</v>
      </c>
      <c r="G37" s="2"/>
      <c r="H37" s="13" t="s">
        <v>42</v>
      </c>
    </row>
    <row r="38" spans="1:10" s="13" customFormat="1" x14ac:dyDescent="0.35">
      <c r="A38" s="40" t="s">
        <v>0</v>
      </c>
      <c r="B38" s="2">
        <v>68585</v>
      </c>
      <c r="C38" s="2" t="s">
        <v>83</v>
      </c>
      <c r="D38" s="2" t="s">
        <v>92</v>
      </c>
      <c r="E38" s="2" t="s">
        <v>55</v>
      </c>
      <c r="F38" s="2" t="s">
        <v>1</v>
      </c>
      <c r="G38" s="2"/>
      <c r="H38" s="2" t="s">
        <v>172</v>
      </c>
      <c r="I38" s="2"/>
      <c r="J38" s="2"/>
    </row>
    <row r="39" spans="1:10" s="13" customFormat="1" x14ac:dyDescent="0.35">
      <c r="A39" s="40" t="s">
        <v>0</v>
      </c>
      <c r="B39" s="2">
        <v>68635</v>
      </c>
      <c r="C39" s="2" t="s">
        <v>38</v>
      </c>
      <c r="D39" s="2">
        <v>11424</v>
      </c>
      <c r="E39" s="2" t="s">
        <v>28</v>
      </c>
      <c r="F39" s="2" t="s">
        <v>1</v>
      </c>
      <c r="G39" s="2"/>
      <c r="H39" s="13" t="s">
        <v>40</v>
      </c>
    </row>
    <row r="40" spans="1:10" s="13" customFormat="1" x14ac:dyDescent="0.35">
      <c r="A40" s="40" t="s">
        <v>0</v>
      </c>
      <c r="B40" s="2">
        <v>68636</v>
      </c>
      <c r="C40" s="2" t="s">
        <v>38</v>
      </c>
      <c r="D40" s="2">
        <v>11415</v>
      </c>
      <c r="E40" s="2" t="s">
        <v>15</v>
      </c>
      <c r="F40" s="2" t="s">
        <v>1</v>
      </c>
      <c r="G40" s="2"/>
      <c r="H40" s="13" t="s">
        <v>224</v>
      </c>
    </row>
    <row r="41" spans="1:10" s="13" customFormat="1" x14ac:dyDescent="0.35">
      <c r="A41" s="40" t="s">
        <v>0</v>
      </c>
      <c r="B41" s="2">
        <v>68637</v>
      </c>
      <c r="C41" s="2" t="s">
        <v>83</v>
      </c>
      <c r="D41" s="2" t="s">
        <v>170</v>
      </c>
      <c r="E41" s="2" t="s">
        <v>55</v>
      </c>
      <c r="F41" s="2" t="s">
        <v>510</v>
      </c>
      <c r="G41" s="2" t="s">
        <v>511</v>
      </c>
      <c r="H41" s="13" t="s">
        <v>171</v>
      </c>
    </row>
    <row r="42" spans="1:10" s="13" customFormat="1" x14ac:dyDescent="0.35">
      <c r="A42" s="40" t="s">
        <v>0</v>
      </c>
      <c r="B42" s="2">
        <v>68642</v>
      </c>
      <c r="C42" s="2" t="s">
        <v>38</v>
      </c>
      <c r="D42" s="2">
        <v>11423</v>
      </c>
      <c r="E42" s="2" t="s">
        <v>28</v>
      </c>
      <c r="F42" s="2" t="s">
        <v>1</v>
      </c>
      <c r="G42" s="2"/>
      <c r="H42" s="13" t="s">
        <v>85</v>
      </c>
    </row>
    <row r="43" spans="1:10" s="13" customFormat="1" x14ac:dyDescent="0.35">
      <c r="A43" s="40" t="s">
        <v>0</v>
      </c>
      <c r="B43" s="2">
        <v>69770</v>
      </c>
      <c r="C43" s="2" t="s">
        <v>83</v>
      </c>
      <c r="D43" s="2" t="s">
        <v>92</v>
      </c>
      <c r="E43" s="2" t="s">
        <v>55</v>
      </c>
      <c r="F43" s="2" t="s">
        <v>1</v>
      </c>
      <c r="G43" s="2"/>
      <c r="H43" s="2" t="s">
        <v>172</v>
      </c>
      <c r="I43" s="2"/>
      <c r="J43" s="2"/>
    </row>
    <row r="44" spans="1:10" s="13" customFormat="1" x14ac:dyDescent="0.35">
      <c r="A44" s="40" t="s">
        <v>0</v>
      </c>
      <c r="B44" s="2">
        <v>69878</v>
      </c>
      <c r="C44" s="2" t="s">
        <v>38</v>
      </c>
      <c r="D44" s="2">
        <v>11421</v>
      </c>
      <c r="E44" s="2" t="s">
        <v>15</v>
      </c>
      <c r="F44" s="2" t="s">
        <v>1</v>
      </c>
      <c r="G44" s="2"/>
      <c r="H44" s="2" t="s">
        <v>42</v>
      </c>
      <c r="I44" s="2"/>
      <c r="J44" s="2"/>
    </row>
    <row r="45" spans="1:10" s="13" customFormat="1" x14ac:dyDescent="0.35">
      <c r="A45" s="40" t="s">
        <v>0</v>
      </c>
      <c r="B45" s="2" t="s">
        <v>512</v>
      </c>
      <c r="C45" s="2" t="s">
        <v>38</v>
      </c>
      <c r="D45" s="2">
        <v>11423</v>
      </c>
      <c r="E45" s="2" t="s">
        <v>28</v>
      </c>
      <c r="F45" s="2" t="s">
        <v>510</v>
      </c>
      <c r="G45" s="2"/>
      <c r="H45" s="2" t="s">
        <v>514</v>
      </c>
      <c r="I45" s="2"/>
      <c r="J45" s="2"/>
    </row>
    <row r="46" spans="1:10" s="13" customFormat="1" x14ac:dyDescent="0.35">
      <c r="A46" s="40" t="s">
        <v>0</v>
      </c>
      <c r="B46" s="2" t="s">
        <v>515</v>
      </c>
      <c r="C46" s="2" t="s">
        <v>38</v>
      </c>
      <c r="D46" s="2">
        <v>11425</v>
      </c>
      <c r="E46" s="2" t="s">
        <v>15</v>
      </c>
      <c r="F46" s="2" t="s">
        <v>2</v>
      </c>
      <c r="G46" s="2"/>
      <c r="H46" s="13" t="s">
        <v>516</v>
      </c>
    </row>
    <row r="47" spans="1:10" s="13" customFormat="1" x14ac:dyDescent="0.35">
      <c r="A47" s="40" t="s">
        <v>0</v>
      </c>
      <c r="B47" s="2" t="s">
        <v>517</v>
      </c>
      <c r="C47" s="2" t="s">
        <v>38</v>
      </c>
      <c r="D47" s="2">
        <v>11417</v>
      </c>
      <c r="E47" s="2" t="s">
        <v>15</v>
      </c>
      <c r="F47" s="2" t="s">
        <v>2</v>
      </c>
      <c r="G47" s="2"/>
      <c r="H47" s="2" t="s">
        <v>522</v>
      </c>
      <c r="I47" s="2"/>
      <c r="J47" s="2"/>
    </row>
    <row r="48" spans="1:10" s="13" customFormat="1" x14ac:dyDescent="0.35">
      <c r="A48" s="40" t="s">
        <v>0</v>
      </c>
      <c r="B48" s="2" t="s">
        <v>518</v>
      </c>
      <c r="C48" s="2" t="s">
        <v>38</v>
      </c>
      <c r="D48" s="2">
        <v>11424</v>
      </c>
      <c r="E48" s="2" t="s">
        <v>15</v>
      </c>
      <c r="F48" s="2" t="s">
        <v>2</v>
      </c>
      <c r="G48" s="2"/>
      <c r="H48" s="2" t="s">
        <v>523</v>
      </c>
      <c r="I48" s="2"/>
      <c r="J48" s="2"/>
    </row>
    <row r="49" spans="1:10" s="13" customFormat="1" x14ac:dyDescent="0.35">
      <c r="A49" s="40" t="s">
        <v>0</v>
      </c>
      <c r="B49" s="2" t="s">
        <v>519</v>
      </c>
      <c r="C49" s="2" t="s">
        <v>38</v>
      </c>
      <c r="D49" s="2">
        <v>11453</v>
      </c>
      <c r="E49" s="2" t="s">
        <v>15</v>
      </c>
      <c r="F49" s="2" t="s">
        <v>2</v>
      </c>
      <c r="G49" s="2"/>
      <c r="H49" s="2" t="s">
        <v>51</v>
      </c>
      <c r="I49" s="2"/>
      <c r="J49" s="2"/>
    </row>
    <row r="50" spans="1:10" s="13" customFormat="1" x14ac:dyDescent="0.35">
      <c r="A50" s="40" t="s">
        <v>0</v>
      </c>
      <c r="B50" s="2" t="s">
        <v>520</v>
      </c>
      <c r="C50" s="2" t="s">
        <v>38</v>
      </c>
      <c r="D50" s="2">
        <v>11500</v>
      </c>
      <c r="E50" s="2" t="s">
        <v>15</v>
      </c>
      <c r="F50" s="2" t="s">
        <v>2</v>
      </c>
      <c r="G50" s="2"/>
      <c r="H50" s="2" t="s">
        <v>521</v>
      </c>
      <c r="I50" s="2"/>
      <c r="J50" s="2"/>
    </row>
    <row r="51" spans="1:10" s="13" customFormat="1" x14ac:dyDescent="0.35">
      <c r="A51" s="40" t="s">
        <v>0</v>
      </c>
      <c r="B51" s="2"/>
      <c r="C51" s="2" t="s">
        <v>38</v>
      </c>
      <c r="D51" s="2">
        <v>11484</v>
      </c>
      <c r="E51" s="2" t="s">
        <v>15</v>
      </c>
      <c r="F51" s="2" t="s">
        <v>2</v>
      </c>
      <c r="G51" s="2"/>
      <c r="H51" s="2" t="s">
        <v>568</v>
      </c>
      <c r="I51" s="2"/>
      <c r="J51" s="2"/>
    </row>
    <row r="52" spans="1:10" s="13" customFormat="1" x14ac:dyDescent="0.35">
      <c r="A52" s="40" t="s">
        <v>0</v>
      </c>
      <c r="B52" s="2" t="s">
        <v>569</v>
      </c>
      <c r="C52" s="2" t="s">
        <v>38</v>
      </c>
      <c r="D52" s="2" t="s">
        <v>357</v>
      </c>
      <c r="E52" s="2" t="s">
        <v>28</v>
      </c>
      <c r="F52" s="2" t="s">
        <v>2</v>
      </c>
      <c r="G52" s="2"/>
      <c r="H52" s="2" t="s">
        <v>358</v>
      </c>
      <c r="I52" s="2"/>
      <c r="J52" s="2"/>
    </row>
    <row r="53" spans="1:10" s="13" customFormat="1" x14ac:dyDescent="0.35">
      <c r="A53" s="2"/>
      <c r="B53" s="2"/>
      <c r="C53" s="2"/>
      <c r="D53" s="2"/>
      <c r="E53" s="2"/>
      <c r="F53" s="2"/>
      <c r="G53" s="2"/>
    </row>
    <row r="54" spans="1:10" s="13" customFormat="1" x14ac:dyDescent="0.35">
      <c r="A54" s="2"/>
      <c r="B54" s="2"/>
      <c r="C54" s="2"/>
      <c r="D54" s="2"/>
      <c r="E54" s="2"/>
      <c r="F54" s="2"/>
      <c r="G54" s="2"/>
    </row>
    <row r="55" spans="1:10" s="55" customFormat="1" x14ac:dyDescent="0.35">
      <c r="A55" s="34"/>
      <c r="B55" s="61" t="s">
        <v>20</v>
      </c>
      <c r="C55" s="62">
        <f>COUNTA(C4:C54)</f>
        <v>48</v>
      </c>
      <c r="D55" s="34"/>
      <c r="E55" s="34"/>
      <c r="F55" s="34"/>
    </row>
    <row r="56" spans="1:10" s="13" customFormat="1" x14ac:dyDescent="0.35">
      <c r="A56" s="2"/>
      <c r="B56" s="63"/>
      <c r="D56" s="2"/>
      <c r="E56" s="2"/>
      <c r="F56" s="2"/>
    </row>
    <row r="57" spans="1:10" s="13" customFormat="1" x14ac:dyDescent="0.35">
      <c r="A57" s="2"/>
      <c r="B57" s="2"/>
      <c r="C57" s="2"/>
      <c r="D57" s="2"/>
      <c r="E57" s="2"/>
      <c r="F57" s="2"/>
      <c r="G57" s="2"/>
    </row>
    <row r="59" spans="1:10" x14ac:dyDescent="0.35">
      <c r="A59" s="58"/>
      <c r="B59" s="17" t="s">
        <v>14</v>
      </c>
    </row>
    <row r="61" spans="1:10" x14ac:dyDescent="0.35">
      <c r="A61" s="17" t="s">
        <v>17</v>
      </c>
    </row>
    <row r="63" spans="1:10" x14ac:dyDescent="0.35">
      <c r="A63" s="64"/>
      <c r="B63" s="64"/>
    </row>
    <row r="64" spans="1:10" x14ac:dyDescent="0.35">
      <c r="A64" s="17" t="s">
        <v>525</v>
      </c>
      <c r="H64" s="65" t="s">
        <v>552</v>
      </c>
    </row>
    <row r="66" spans="1:2" x14ac:dyDescent="0.35">
      <c r="A66" s="17" t="str">
        <f>TOTAL!A20</f>
        <v>© 2026 Roland Hausin</v>
      </c>
    </row>
    <row r="67" spans="1:2" x14ac:dyDescent="0.35">
      <c r="A67" s="64"/>
      <c r="B67" s="64"/>
    </row>
  </sheetData>
  <sortState xmlns:xlrd2="http://schemas.microsoft.com/office/spreadsheetml/2017/richdata2" ref="A5:J52">
    <sortCondition ref="B5:B52"/>
  </sortState>
  <hyperlinks>
    <hyperlink ref="H64" r:id="rId1" display="Mail an Roland" xr:uid="{5F69C4A5-2B10-49CB-B73A-129D0E71CC14}"/>
  </hyperlinks>
  <pageMargins left="0.7" right="0.7" top="0.78740157499999996" bottom="0.78740157499999996" header="0.3" footer="0.3"/>
  <pageSetup paperSize="9" orientation="portrait" horizontalDpi="0" verticalDpi="0"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026E2A-5781-4249-9586-01213ED100B4}">
  <dimension ref="A1:O27"/>
  <sheetViews>
    <sheetView workbookViewId="0">
      <selection activeCell="A20" sqref="A20"/>
    </sheetView>
  </sheetViews>
  <sheetFormatPr baseColWidth="10" defaultRowHeight="14.5" x14ac:dyDescent="0.35"/>
  <cols>
    <col min="2" max="3" width="11.1796875" style="17"/>
    <col min="5" max="5" width="14.7265625" style="17" customWidth="1"/>
    <col min="6" max="6" width="14.7265625" customWidth="1"/>
    <col min="9" max="9" width="52.54296875" customWidth="1"/>
  </cols>
  <sheetData>
    <row r="1" spans="1:15" ht="26" x14ac:dyDescent="0.6">
      <c r="A1" s="10" t="s">
        <v>33</v>
      </c>
      <c r="H1" s="11">
        <f ca="1">TODAY()</f>
        <v>46138</v>
      </c>
    </row>
    <row r="3" spans="1:15" s="7" customFormat="1" x14ac:dyDescent="0.35">
      <c r="A3" s="4" t="s">
        <v>3</v>
      </c>
      <c r="B3" s="36" t="s">
        <v>4</v>
      </c>
      <c r="C3" s="6" t="s">
        <v>5</v>
      </c>
      <c r="D3" s="4" t="s">
        <v>6</v>
      </c>
      <c r="E3" s="6" t="s">
        <v>9</v>
      </c>
      <c r="F3" s="4" t="s">
        <v>26</v>
      </c>
      <c r="G3" s="4" t="s">
        <v>7</v>
      </c>
      <c r="H3" s="4" t="s">
        <v>8</v>
      </c>
      <c r="I3" s="4" t="s">
        <v>27</v>
      </c>
    </row>
    <row r="4" spans="1:15" x14ac:dyDescent="0.35">
      <c r="A4" s="1"/>
      <c r="B4" s="13"/>
      <c r="C4" s="2"/>
      <c r="D4" s="1"/>
      <c r="E4" s="2"/>
      <c r="F4" s="1"/>
      <c r="G4" s="1"/>
      <c r="H4" s="1"/>
      <c r="I4" s="1"/>
      <c r="J4" s="1"/>
      <c r="K4" s="1"/>
    </row>
    <row r="5" spans="1:15" x14ac:dyDescent="0.35">
      <c r="A5" s="20" t="s">
        <v>13</v>
      </c>
      <c r="B5" s="25">
        <v>22775</v>
      </c>
      <c r="C5" s="37"/>
      <c r="D5" s="25" t="s">
        <v>83</v>
      </c>
      <c r="E5" s="25" t="s">
        <v>62</v>
      </c>
      <c r="F5" s="23" t="s">
        <v>55</v>
      </c>
      <c r="G5" s="25" t="s">
        <v>2</v>
      </c>
      <c r="H5" s="25" t="s">
        <v>11</v>
      </c>
      <c r="I5" s="23" t="s">
        <v>352</v>
      </c>
      <c r="J5" s="23"/>
      <c r="K5" s="1"/>
      <c r="L5" s="2"/>
      <c r="M5" s="2"/>
      <c r="N5" s="1"/>
      <c r="O5" s="1"/>
    </row>
    <row r="6" spans="1:15" x14ac:dyDescent="0.35">
      <c r="A6" s="20" t="s">
        <v>13</v>
      </c>
      <c r="B6" s="17">
        <v>25666</v>
      </c>
      <c r="D6" t="s">
        <v>38</v>
      </c>
      <c r="E6" s="13">
        <v>11421</v>
      </c>
      <c r="F6" t="s">
        <v>15</v>
      </c>
      <c r="G6" t="s">
        <v>2</v>
      </c>
      <c r="H6" t="s">
        <v>11</v>
      </c>
      <c r="I6" t="s">
        <v>42</v>
      </c>
    </row>
    <row r="7" spans="1:15" s="13" customFormat="1" x14ac:dyDescent="0.35">
      <c r="A7" s="20" t="s">
        <v>13</v>
      </c>
      <c r="B7" s="25">
        <v>25667</v>
      </c>
      <c r="C7" s="25"/>
      <c r="D7" s="25" t="s">
        <v>83</v>
      </c>
      <c r="E7" s="25" t="s">
        <v>102</v>
      </c>
      <c r="F7" s="25" t="s">
        <v>55</v>
      </c>
      <c r="G7" s="25" t="s">
        <v>2</v>
      </c>
      <c r="H7" s="25" t="s">
        <v>11</v>
      </c>
      <c r="I7" s="25" t="s">
        <v>268</v>
      </c>
      <c r="J7" s="25" t="s">
        <v>560</v>
      </c>
      <c r="K7" s="2"/>
      <c r="L7" s="2"/>
      <c r="M7" s="2"/>
      <c r="N7" s="2"/>
      <c r="O7" s="2"/>
    </row>
    <row r="8" spans="1:15" x14ac:dyDescent="0.35">
      <c r="A8" s="20" t="s">
        <v>13</v>
      </c>
      <c r="B8" s="17">
        <v>32325</v>
      </c>
      <c r="D8" t="s">
        <v>38</v>
      </c>
      <c r="E8" s="13">
        <v>11436</v>
      </c>
      <c r="F8" t="s">
        <v>15</v>
      </c>
      <c r="G8" t="s">
        <v>2</v>
      </c>
      <c r="I8" t="s">
        <v>389</v>
      </c>
    </row>
    <row r="11" spans="1:15" s="26" customFormat="1" x14ac:dyDescent="0.35">
      <c r="B11" s="30"/>
      <c r="C11" s="30" t="s">
        <v>20</v>
      </c>
      <c r="D11" s="26">
        <f>COUNTA(D4:D10)</f>
        <v>4</v>
      </c>
      <c r="E11" s="30"/>
    </row>
    <row r="14" spans="1:15" x14ac:dyDescent="0.35">
      <c r="A14" t="s">
        <v>17</v>
      </c>
    </row>
    <row r="18" spans="1:11" s="17" customFormat="1" x14ac:dyDescent="0.35">
      <c r="A18" s="17" t="s">
        <v>525</v>
      </c>
      <c r="I18" s="65" t="s">
        <v>552</v>
      </c>
    </row>
    <row r="19" spans="1:11" s="8" customFormat="1" x14ac:dyDescent="0.35">
      <c r="A19"/>
      <c r="B19" s="13"/>
      <c r="C19" s="2"/>
      <c r="D19" s="1"/>
      <c r="E19" s="2"/>
      <c r="F19" s="1"/>
      <c r="G19" s="1"/>
      <c r="H19" s="2"/>
      <c r="I19" s="1"/>
      <c r="J19" s="1"/>
      <c r="K19" s="1"/>
    </row>
    <row r="20" spans="1:11" s="8" customFormat="1" x14ac:dyDescent="0.35">
      <c r="A20" t="str">
        <f>TOTAL!A20</f>
        <v>© 2026 Roland Hausin</v>
      </c>
      <c r="B20" s="13"/>
      <c r="C20" s="2"/>
      <c r="D20" s="1"/>
      <c r="E20" s="2"/>
      <c r="F20" s="1"/>
      <c r="G20" s="1"/>
      <c r="H20" s="2"/>
      <c r="I20" s="1"/>
      <c r="J20" s="1"/>
      <c r="K20" s="1"/>
    </row>
    <row r="21" spans="1:11" s="8" customFormat="1" x14ac:dyDescent="0.35">
      <c r="A21"/>
      <c r="B21" s="13"/>
      <c r="C21" s="2"/>
      <c r="D21" s="1"/>
      <c r="E21" s="2"/>
      <c r="F21" s="1"/>
      <c r="G21" s="1"/>
      <c r="H21" s="2"/>
      <c r="I21" s="1"/>
      <c r="J21" s="1"/>
      <c r="K21" s="1"/>
    </row>
    <row r="22" spans="1:11" s="8" customFormat="1" x14ac:dyDescent="0.35">
      <c r="A22"/>
      <c r="B22" s="13"/>
      <c r="C22" s="2"/>
      <c r="D22" s="1"/>
      <c r="E22" s="2"/>
      <c r="F22" s="1"/>
      <c r="G22" s="1"/>
      <c r="H22" s="2"/>
      <c r="I22" s="1"/>
      <c r="J22" s="1"/>
      <c r="K22" s="1"/>
    </row>
    <row r="23" spans="1:11" s="8" customFormat="1" x14ac:dyDescent="0.35">
      <c r="A23"/>
      <c r="B23" s="13"/>
      <c r="C23" s="2"/>
      <c r="D23" s="1"/>
      <c r="E23" s="2"/>
      <c r="F23" s="1"/>
      <c r="G23" s="1"/>
      <c r="H23" s="2"/>
      <c r="I23" s="1"/>
      <c r="J23" s="1"/>
      <c r="K23" s="1"/>
    </row>
    <row r="24" spans="1:11" s="8" customFormat="1" x14ac:dyDescent="0.35">
      <c r="A24"/>
      <c r="B24" s="13"/>
      <c r="C24" s="2"/>
      <c r="D24" s="1"/>
      <c r="E24" s="2"/>
      <c r="F24" s="1"/>
      <c r="G24" s="1"/>
      <c r="H24" s="2"/>
      <c r="I24" s="1"/>
      <c r="J24" s="1"/>
      <c r="K24" s="1"/>
    </row>
    <row r="25" spans="1:11" s="8" customFormat="1" x14ac:dyDescent="0.35">
      <c r="A25"/>
      <c r="B25" s="13"/>
      <c r="C25" s="2"/>
      <c r="D25" s="1"/>
      <c r="E25" s="2"/>
      <c r="F25" s="1"/>
      <c r="G25" s="1"/>
      <c r="H25" s="2"/>
      <c r="I25" s="1"/>
      <c r="J25" s="1"/>
      <c r="K25" s="1"/>
    </row>
    <row r="26" spans="1:11" s="8" customFormat="1" x14ac:dyDescent="0.35">
      <c r="A26"/>
      <c r="B26" s="13"/>
      <c r="C26" s="2"/>
      <c r="D26" s="1"/>
      <c r="E26" s="2"/>
      <c r="F26" s="1"/>
      <c r="G26" s="1"/>
      <c r="H26" s="2"/>
      <c r="I26" s="1"/>
      <c r="J26" s="1"/>
      <c r="K26" s="1"/>
    </row>
    <row r="27" spans="1:11" s="8" customFormat="1" x14ac:dyDescent="0.35">
      <c r="A27"/>
      <c r="B27" s="13"/>
      <c r="C27" s="2"/>
      <c r="D27" s="1"/>
      <c r="E27" s="2"/>
      <c r="F27" s="1"/>
      <c r="G27" s="1"/>
      <c r="H27" s="2"/>
      <c r="I27" s="1"/>
      <c r="J27" s="1"/>
      <c r="K27" s="1"/>
    </row>
  </sheetData>
  <sortState xmlns:xlrd2="http://schemas.microsoft.com/office/spreadsheetml/2017/richdata2" ref="A5:O6">
    <sortCondition ref="B5:B6"/>
  </sortState>
  <hyperlinks>
    <hyperlink ref="I18" r:id="rId1" display="Mail an Roland" xr:uid="{8B36ABFE-3196-4727-89D3-4F691541C9DE}"/>
  </hyperlinks>
  <pageMargins left="0.7" right="0.7" top="0.78740157499999996" bottom="0.78740157499999996" header="0.3" footer="0.3"/>
  <pageSetup paperSize="9" orientation="portrait" horizontalDpi="0" verticalDpi="0"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E41D9E-2CDF-4189-9D86-8C0C8B31FA0C}">
  <dimension ref="A1:I30"/>
  <sheetViews>
    <sheetView workbookViewId="0">
      <selection activeCell="A30" sqref="A30"/>
    </sheetView>
  </sheetViews>
  <sheetFormatPr baseColWidth="10" defaultRowHeight="14.5" x14ac:dyDescent="0.35"/>
  <cols>
    <col min="1" max="1" width="15.81640625" style="17" customWidth="1"/>
    <col min="2" max="2" width="10.90625" style="17"/>
    <col min="3" max="3" width="17" style="17" customWidth="1"/>
    <col min="4" max="4" width="11.1796875" style="17"/>
    <col min="5" max="5" width="10.1796875" style="17" customWidth="1"/>
    <col min="6" max="7" width="10.90625" style="17"/>
    <col min="8" max="8" width="34.81640625" style="17" customWidth="1"/>
    <col min="9" max="16384" width="10.90625" style="17"/>
  </cols>
  <sheetData>
    <row r="1" spans="1:9" ht="26" x14ac:dyDescent="0.6">
      <c r="A1" s="57" t="s">
        <v>346</v>
      </c>
      <c r="G1" s="18">
        <f ca="1">TODAY()</f>
        <v>46138</v>
      </c>
      <c r="H1" s="18"/>
    </row>
    <row r="3" spans="1:9" s="24" customFormat="1" ht="13" x14ac:dyDescent="0.3">
      <c r="A3" s="6" t="s">
        <v>3</v>
      </c>
      <c r="B3" s="6" t="s">
        <v>4</v>
      </c>
      <c r="C3" s="6" t="s">
        <v>6</v>
      </c>
      <c r="D3" s="6" t="s">
        <v>9</v>
      </c>
      <c r="E3" s="6" t="s">
        <v>26</v>
      </c>
      <c r="F3" s="6" t="s">
        <v>7</v>
      </c>
      <c r="G3" s="6" t="s">
        <v>8</v>
      </c>
      <c r="H3" s="6" t="s">
        <v>27</v>
      </c>
    </row>
    <row r="5" spans="1:9" x14ac:dyDescent="0.35">
      <c r="A5" s="58" t="s">
        <v>108</v>
      </c>
      <c r="B5" s="2">
        <v>31530</v>
      </c>
      <c r="C5" s="2" t="s">
        <v>38</v>
      </c>
      <c r="D5" s="17">
        <v>11402</v>
      </c>
      <c r="E5" s="2" t="s">
        <v>15</v>
      </c>
      <c r="F5" s="17" t="s">
        <v>112</v>
      </c>
      <c r="G5" s="17" t="s">
        <v>110</v>
      </c>
      <c r="H5" s="17" t="s">
        <v>135</v>
      </c>
      <c r="I5" s="17" t="s">
        <v>364</v>
      </c>
    </row>
    <row r="6" spans="1:9" x14ac:dyDescent="0.35">
      <c r="A6" s="58" t="s">
        <v>108</v>
      </c>
      <c r="B6" s="2">
        <v>31530</v>
      </c>
      <c r="C6" s="59" t="s">
        <v>38</v>
      </c>
      <c r="D6" s="2">
        <v>11402</v>
      </c>
      <c r="E6" s="2" t="s">
        <v>15</v>
      </c>
      <c r="F6" s="17" t="s">
        <v>2</v>
      </c>
      <c r="G6" s="17" t="s">
        <v>511</v>
      </c>
      <c r="H6" s="17" t="s">
        <v>135</v>
      </c>
    </row>
    <row r="7" spans="1:9" x14ac:dyDescent="0.35">
      <c r="A7" s="58" t="s">
        <v>108</v>
      </c>
      <c r="B7" s="2">
        <v>31531</v>
      </c>
      <c r="C7" s="2" t="s">
        <v>38</v>
      </c>
      <c r="D7" s="17">
        <v>11401</v>
      </c>
      <c r="E7" s="2" t="s">
        <v>15</v>
      </c>
      <c r="F7" s="17" t="s">
        <v>112</v>
      </c>
      <c r="G7" s="17" t="s">
        <v>110</v>
      </c>
      <c r="H7" s="17" t="s">
        <v>105</v>
      </c>
    </row>
    <row r="8" spans="1:9" x14ac:dyDescent="0.35">
      <c r="A8" s="58" t="s">
        <v>108</v>
      </c>
      <c r="B8" s="2">
        <v>31531</v>
      </c>
      <c r="C8" s="59" t="s">
        <v>38</v>
      </c>
      <c r="D8" s="2">
        <v>11401</v>
      </c>
      <c r="E8" s="2" t="s">
        <v>15</v>
      </c>
      <c r="F8" s="17" t="s">
        <v>2</v>
      </c>
      <c r="G8" s="17" t="s">
        <v>511</v>
      </c>
      <c r="H8" s="17" t="s">
        <v>105</v>
      </c>
    </row>
    <row r="9" spans="1:9" x14ac:dyDescent="0.35">
      <c r="A9" s="58" t="s">
        <v>108</v>
      </c>
      <c r="B9" s="2">
        <v>31532</v>
      </c>
      <c r="C9" s="2" t="s">
        <v>83</v>
      </c>
      <c r="D9" s="17" t="s">
        <v>97</v>
      </c>
      <c r="E9" s="2" t="s">
        <v>55</v>
      </c>
      <c r="F9" s="17" t="s">
        <v>2</v>
      </c>
      <c r="G9" s="17" t="s">
        <v>110</v>
      </c>
      <c r="H9" s="17" t="s">
        <v>109</v>
      </c>
    </row>
    <row r="10" spans="1:9" x14ac:dyDescent="0.35">
      <c r="A10" s="58" t="s">
        <v>108</v>
      </c>
      <c r="B10" s="2">
        <v>31532</v>
      </c>
      <c r="C10" s="2" t="s">
        <v>83</v>
      </c>
      <c r="D10" s="17" t="s">
        <v>97</v>
      </c>
      <c r="E10" s="2" t="s">
        <v>55</v>
      </c>
      <c r="F10" s="17" t="s">
        <v>112</v>
      </c>
      <c r="G10" s="17" t="s">
        <v>110</v>
      </c>
      <c r="H10" s="17" t="s">
        <v>109</v>
      </c>
    </row>
    <row r="11" spans="1:9" x14ac:dyDescent="0.35">
      <c r="A11" s="58" t="s">
        <v>108</v>
      </c>
      <c r="B11" s="2">
        <v>31533</v>
      </c>
      <c r="C11" s="2" t="s">
        <v>38</v>
      </c>
      <c r="D11" s="17">
        <v>11401</v>
      </c>
      <c r="E11" s="2" t="s">
        <v>28</v>
      </c>
      <c r="F11" s="17" t="s">
        <v>112</v>
      </c>
      <c r="G11" s="17" t="s">
        <v>110</v>
      </c>
      <c r="H11" s="17" t="s">
        <v>134</v>
      </c>
    </row>
    <row r="12" spans="1:9" x14ac:dyDescent="0.35">
      <c r="A12" s="58" t="s">
        <v>108</v>
      </c>
      <c r="B12" s="2">
        <v>31533</v>
      </c>
      <c r="C12" s="2" t="s">
        <v>38</v>
      </c>
      <c r="D12" s="17">
        <v>11416</v>
      </c>
      <c r="E12" s="2" t="s">
        <v>28</v>
      </c>
      <c r="F12" s="17" t="s">
        <v>2</v>
      </c>
      <c r="G12" s="17" t="s">
        <v>110</v>
      </c>
      <c r="H12" s="17" t="s">
        <v>134</v>
      </c>
    </row>
    <row r="13" spans="1:9" x14ac:dyDescent="0.35">
      <c r="A13" s="58" t="s">
        <v>108</v>
      </c>
      <c r="B13" s="2">
        <v>31536</v>
      </c>
      <c r="C13" s="2" t="s">
        <v>38</v>
      </c>
      <c r="D13" s="17">
        <v>11416</v>
      </c>
      <c r="E13" s="2" t="s">
        <v>15</v>
      </c>
      <c r="F13" s="17" t="s">
        <v>112</v>
      </c>
      <c r="G13" s="17" t="s">
        <v>110</v>
      </c>
      <c r="H13" s="17" t="s">
        <v>111</v>
      </c>
    </row>
    <row r="14" spans="1:9" x14ac:dyDescent="0.35">
      <c r="A14" s="58" t="s">
        <v>108</v>
      </c>
      <c r="B14" s="2">
        <v>31536</v>
      </c>
      <c r="C14" s="59" t="s">
        <v>38</v>
      </c>
      <c r="D14" s="2">
        <v>11447</v>
      </c>
      <c r="E14" s="2" t="s">
        <v>15</v>
      </c>
      <c r="F14" s="17" t="s">
        <v>2</v>
      </c>
      <c r="G14" s="17" t="s">
        <v>511</v>
      </c>
      <c r="H14" s="17" t="s">
        <v>111</v>
      </c>
    </row>
    <row r="15" spans="1:9" x14ac:dyDescent="0.35">
      <c r="B15" s="2"/>
      <c r="C15" s="59"/>
      <c r="D15" s="2"/>
      <c r="E15" s="2"/>
    </row>
    <row r="16" spans="1:9" x14ac:dyDescent="0.35">
      <c r="A16" s="58" t="s">
        <v>345</v>
      </c>
      <c r="B16" s="2">
        <v>2210</v>
      </c>
      <c r="C16" s="59" t="s">
        <v>38</v>
      </c>
      <c r="D16" s="2">
        <v>11402</v>
      </c>
      <c r="E16" s="2" t="s">
        <v>15</v>
      </c>
      <c r="F16" s="17" t="s">
        <v>2</v>
      </c>
      <c r="H16" s="17" t="s">
        <v>135</v>
      </c>
    </row>
    <row r="17" spans="1:9" x14ac:dyDescent="0.35">
      <c r="B17" s="2"/>
      <c r="C17" s="59"/>
      <c r="D17" s="2"/>
      <c r="E17" s="2"/>
    </row>
    <row r="18" spans="1:9" x14ac:dyDescent="0.35">
      <c r="A18" s="58" t="s">
        <v>349</v>
      </c>
      <c r="C18" s="17" t="s">
        <v>38</v>
      </c>
      <c r="D18" s="17">
        <v>11404</v>
      </c>
      <c r="E18" s="17" t="s">
        <v>15</v>
      </c>
      <c r="F18" s="17" t="s">
        <v>2</v>
      </c>
      <c r="H18" s="17" t="s">
        <v>542</v>
      </c>
    </row>
    <row r="19" spans="1:9" x14ac:dyDescent="0.35">
      <c r="A19" s="17" t="s">
        <v>349</v>
      </c>
      <c r="C19" s="17" t="s">
        <v>38</v>
      </c>
      <c r="D19" s="17">
        <v>11404</v>
      </c>
      <c r="E19" s="17" t="s">
        <v>28</v>
      </c>
      <c r="F19" s="17" t="s">
        <v>2</v>
      </c>
      <c r="H19" s="17" t="s">
        <v>350</v>
      </c>
    </row>
    <row r="21" spans="1:9" x14ac:dyDescent="0.35">
      <c r="A21" s="58" t="s">
        <v>88</v>
      </c>
      <c r="B21" s="2">
        <v>310</v>
      </c>
      <c r="C21" s="59" t="s">
        <v>38</v>
      </c>
      <c r="D21" s="2">
        <v>11491</v>
      </c>
      <c r="E21" s="2" t="s">
        <v>15</v>
      </c>
      <c r="F21" s="17" t="s">
        <v>1</v>
      </c>
      <c r="H21" s="17" t="s">
        <v>381</v>
      </c>
    </row>
    <row r="22" spans="1:9" x14ac:dyDescent="0.35">
      <c r="A22" s="58" t="s">
        <v>88</v>
      </c>
      <c r="B22" s="2">
        <v>410</v>
      </c>
      <c r="C22" s="59" t="s">
        <v>38</v>
      </c>
      <c r="D22" s="2">
        <v>11491</v>
      </c>
      <c r="E22" s="2" t="s">
        <v>15</v>
      </c>
      <c r="F22" s="17" t="s">
        <v>2</v>
      </c>
    </row>
    <row r="24" spans="1:9" s="30" customFormat="1" x14ac:dyDescent="0.35">
      <c r="B24" s="60" t="s">
        <v>20</v>
      </c>
      <c r="C24" s="60">
        <f>COUNTA(C4:C23)</f>
        <v>15</v>
      </c>
    </row>
    <row r="28" spans="1:9" x14ac:dyDescent="0.35">
      <c r="A28" s="17" t="s">
        <v>525</v>
      </c>
      <c r="I28" s="65" t="s">
        <v>552</v>
      </c>
    </row>
    <row r="30" spans="1:9" x14ac:dyDescent="0.35">
      <c r="A30" s="17" t="str">
        <f>TOTAL!A20</f>
        <v>© 2026 Roland Hausin</v>
      </c>
    </row>
  </sheetData>
  <sortState xmlns:xlrd2="http://schemas.microsoft.com/office/spreadsheetml/2017/richdata2" ref="A5:J14">
    <sortCondition ref="B5:B14"/>
  </sortState>
  <hyperlinks>
    <hyperlink ref="I28" r:id="rId1" display="Mail an Roland" xr:uid="{37D4C7AD-520E-4A46-859B-2D495432CB3F}"/>
  </hyperlink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10</vt:i4>
      </vt:variant>
    </vt:vector>
  </HeadingPairs>
  <TitlesOfParts>
    <vt:vector size="10" baseType="lpstr">
      <vt:lpstr>TOTAL</vt:lpstr>
      <vt:lpstr>Fleischmann</vt:lpstr>
      <vt:lpstr>HAG</vt:lpstr>
      <vt:lpstr>Lima</vt:lpstr>
      <vt:lpstr>Märklin</vt:lpstr>
      <vt:lpstr>Messing</vt:lpstr>
      <vt:lpstr>PIKO</vt:lpstr>
      <vt:lpstr>ROCO</vt:lpstr>
      <vt:lpstr>Trix</vt:lpstr>
      <vt:lpstr>Andere</vt:lpstr>
    </vt:vector>
  </TitlesOfParts>
  <Manager>roland@hausin.com</Manager>
  <Company>roland@hausin.com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Liste aller Re 46x in H0</dc:title>
  <dc:subject>Liste aller Re 46x in Spurweite H0</dc:subject>
  <dc:creator>roland@hausin.com</dc:creator>
  <cp:keywords>Re 460 465 EL18 Modelleisnbahnen</cp:keywords>
  <dc:description>Ergänzungen / Korrekturen bitte an roland@hausin.com mailen</dc:description>
  <cp:lastModifiedBy>Roland Hausin</cp:lastModifiedBy>
  <dcterms:created xsi:type="dcterms:W3CDTF">2022-11-04T12:52:30Z</dcterms:created>
  <dcterms:modified xsi:type="dcterms:W3CDTF">2026-04-26T20:30:10Z</dcterms:modified>
  <cp:category>Modelleisenbahnen</cp:category>
  <cp:contentStatus>wird laufenmd ergänzt</cp:contentStatus>
</cp:coreProperties>
</file>