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71F02E53-2432-4ED4-8705-FC4F84599C4B}" xr6:coauthVersionLast="47" xr6:coauthVersionMax="47" xr10:uidLastSave="{00000000-0000-0000-0000-000000000000}"/>
  <bookViews>
    <workbookView xWindow="380" yWindow="380" windowWidth="35090" windowHeight="20620" xr2:uid="{7F1002BF-919A-4D67-8F92-6DB609B22155}"/>
  </bookViews>
  <sheets>
    <sheet name="TOTAL" sheetId="6" r:id="rId1"/>
    <sheet name="Märklin" sheetId="3" r:id="rId2"/>
    <sheet name="Messing" sheetId="4" r:id="rId3"/>
    <sheet name="ROCO" sheetId="1" r:id="rId4"/>
    <sheet name="Trix" sheetId="5" r:id="rId5"/>
    <sheet name="Andere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3" l="1"/>
  <c r="E5" i="6" s="1"/>
  <c r="E11" i="6" s="1"/>
  <c r="D28" i="3"/>
  <c r="D5" i="6" s="1"/>
  <c r="C34" i="4"/>
  <c r="B6" i="6" s="1"/>
  <c r="H1" i="3"/>
  <c r="G1" i="6"/>
  <c r="G1" i="4"/>
  <c r="G1" i="1"/>
  <c r="G1" i="5"/>
  <c r="G1" i="2"/>
  <c r="C11" i="2"/>
  <c r="B9" i="6" s="1"/>
  <c r="C14" i="5"/>
  <c r="B8" i="6" s="1"/>
  <c r="C18" i="1" l="1"/>
  <c r="B7" i="6" s="1"/>
  <c r="C26" i="3"/>
  <c r="B5" i="6" s="1"/>
  <c r="B11" i="6" l="1"/>
</calcChain>
</file>

<file path=xl/sharedStrings.xml><?xml version="1.0" encoding="utf-8"?>
<sst xmlns="http://schemas.openxmlformats.org/spreadsheetml/2006/main" count="386" uniqueCount="91">
  <si>
    <t>Roco</t>
  </si>
  <si>
    <t>AC</t>
  </si>
  <si>
    <t>DC</t>
  </si>
  <si>
    <t>Hersteller</t>
  </si>
  <si>
    <t>Art.Nr.1</t>
  </si>
  <si>
    <t>Typ</t>
  </si>
  <si>
    <t>AC/DC</t>
  </si>
  <si>
    <t>Decoder</t>
  </si>
  <si>
    <t>Betriebsnr.</t>
  </si>
  <si>
    <t>Märklin</t>
  </si>
  <si>
    <t>Trix</t>
  </si>
  <si>
    <t xml:space="preserve"> = verifiziert</t>
  </si>
  <si>
    <t>grün</t>
  </si>
  <si>
    <t>* = Betriebsnummern sind relativ, es wurden meistens mehrere Original-Loks  umgemalt</t>
  </si>
  <si>
    <t>TOTAL:</t>
  </si>
  <si>
    <t>ANZAHL:</t>
  </si>
  <si>
    <t>TOTAL</t>
  </si>
  <si>
    <t>Farbe</t>
  </si>
  <si>
    <t>Bemerkungen</t>
  </si>
  <si>
    <t>Andere</t>
  </si>
  <si>
    <t xml:space="preserve"> </t>
  </si>
  <si>
    <t>Bemerkungen 2</t>
  </si>
  <si>
    <t xml:space="preserve">               </t>
  </si>
  <si>
    <t>Fulgurex</t>
  </si>
  <si>
    <t>Märklin Ae 8/14 (Spur H0)</t>
  </si>
  <si>
    <t>Ae 8/14</t>
  </si>
  <si>
    <t>Trix Ae 8/14 (Spur H0)</t>
  </si>
  <si>
    <t>Ae 8/14 (Spur H0) andere Hersteller</t>
  </si>
  <si>
    <t>Anzahl bekannte Ae 8/14 in Spur H0</t>
  </si>
  <si>
    <t>Metropolitan</t>
  </si>
  <si>
    <t>2 x DCM Motor</t>
  </si>
  <si>
    <t>silber</t>
  </si>
  <si>
    <t>mfx</t>
  </si>
  <si>
    <t>2 x 5-Pol DCM Motor</t>
  </si>
  <si>
    <t>sound</t>
  </si>
  <si>
    <t>Aus Startset</t>
  </si>
  <si>
    <t>Sound</t>
  </si>
  <si>
    <t>hellgrün</t>
  </si>
  <si>
    <t>2 x SDS Motor</t>
  </si>
  <si>
    <t>braun</t>
  </si>
  <si>
    <t>2 x SDS Motor, x/749</t>
  </si>
  <si>
    <t>mtr</t>
  </si>
  <si>
    <t>2 x Faulhaber Motor</t>
  </si>
  <si>
    <t>Landilok</t>
  </si>
  <si>
    <t>2 x DC Motor</t>
  </si>
  <si>
    <t>2058-2</t>
  </si>
  <si>
    <t>2058-1</t>
  </si>
  <si>
    <t>Messing</t>
  </si>
  <si>
    <t>Lemaco</t>
  </si>
  <si>
    <t>2 Panto</t>
  </si>
  <si>
    <t>3 Panto</t>
  </si>
  <si>
    <t>vergoldet</t>
  </si>
  <si>
    <t>H0-023</t>
  </si>
  <si>
    <t>H0-032</t>
  </si>
  <si>
    <t>E.I.D. SA Genève</t>
  </si>
  <si>
    <t>81400 C</t>
  </si>
  <si>
    <t>H0-032/1</t>
  </si>
  <si>
    <t>Handarbeitsmodell</t>
  </si>
  <si>
    <t>4 Panto, 250 Exemplare (1960)</t>
  </si>
  <si>
    <t>4 Panto, 200 Exemplare (1931)</t>
  </si>
  <si>
    <t>4 Panto, 200 Exemplare (1932)</t>
  </si>
  <si>
    <t>4 Panto, Ae 6/6 Führerstände</t>
  </si>
  <si>
    <t>mfx+</t>
  </si>
  <si>
    <t>Landilok, 2 x HLA</t>
  </si>
  <si>
    <t>4-motorig, Bausatz oder Fertigmodell</t>
  </si>
  <si>
    <t>Ae 4/6</t>
  </si>
  <si>
    <t>30W</t>
  </si>
  <si>
    <t>Morep/mtr</t>
  </si>
  <si>
    <t>78383</t>
  </si>
  <si>
    <t>Roco Ae 4/6 Ae 8/14 (Spur H0)</t>
  </si>
  <si>
    <t>Messing Ae 4/6 Ae 8/14 (Spur H0)</t>
  </si>
  <si>
    <t>23</t>
  </si>
  <si>
    <t>2 x Faulhaber</t>
  </si>
  <si>
    <t>DCC</t>
  </si>
  <si>
    <t>SBB</t>
  </si>
  <si>
    <t>Swisstoys</t>
  </si>
  <si>
    <t>x/10</t>
  </si>
  <si>
    <t xml:space="preserve">Auflistungen sind nach bestem Wissen und Gewissen erstellt. Falls Fehler gefunden werden, bitte melden: </t>
  </si>
  <si>
    <t>Mail an Roland Hausin</t>
  </si>
  <si>
    <t>Original</t>
  </si>
  <si>
    <t>Custom</t>
  </si>
  <si>
    <t>Custom painted</t>
  </si>
  <si>
    <t>Märklin/SOBA</t>
  </si>
  <si>
    <t>BLS, braun</t>
  </si>
  <si>
    <t>gelb</t>
  </si>
  <si>
    <t>Käse</t>
  </si>
  <si>
    <t>4 Panto, 2 Motoren</t>
  </si>
  <si>
    <t>C90</t>
  </si>
  <si>
    <t>3 Panto, Fine Art</t>
  </si>
  <si>
    <t>© 2026 Roland Hausin</t>
  </si>
  <si>
    <t>H0-022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</si>
</sst>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0070C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14" fontId="0" fillId="0" borderId="0" xfId="0" applyNumberFormat="1"/>
    <xf numFmtId="14" fontId="2" fillId="0" borderId="0" xfId="0" applyNumberFormat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2" fillId="0" borderId="1" xfId="0" applyFont="1" applyBorder="1" applyAlignment="1">
      <alignment horizontal="left"/>
    </xf>
    <xf numFmtId="0" fontId="0" fillId="0" borderId="3" xfId="0" applyBorder="1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2" fillId="0" borderId="3" xfId="0" applyFont="1" applyBorder="1"/>
    <xf numFmtId="0" fontId="3" fillId="0" borderId="3" xfId="0" applyFont="1" applyBorder="1"/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vertic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9" fillId="2" borderId="0" xfId="0" applyFont="1" applyFill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2" fontId="13" fillId="0" borderId="3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2" fontId="8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8" fillId="2" borderId="0" xfId="0" applyFont="1" applyFill="1"/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3" xfId="0" applyFont="1" applyBorder="1"/>
    <xf numFmtId="0" fontId="8" fillId="0" borderId="0" xfId="0" applyFont="1" applyAlignment="1">
      <alignment vertical="center"/>
    </xf>
    <xf numFmtId="0" fontId="15" fillId="0" borderId="0" xfId="0" applyFont="1"/>
    <xf numFmtId="14" fontId="9" fillId="0" borderId="0" xfId="0" applyNumberFormat="1" applyFont="1"/>
    <xf numFmtId="0" fontId="9" fillId="0" borderId="2" xfId="0" applyFont="1" applyBorder="1"/>
    <xf numFmtId="0" fontId="16" fillId="0" borderId="0" xfId="0" applyFont="1"/>
    <xf numFmtId="0" fontId="9" fillId="0" borderId="1" xfId="0" applyFont="1" applyBorder="1"/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J16"/>
  <sheetViews>
    <sheetView tabSelected="1" workbookViewId="0">
      <selection activeCell="A16" sqref="A16"/>
    </sheetView>
  </sheetViews>
  <sheetFormatPr baseColWidth="10" defaultRowHeight="14" x14ac:dyDescent="0.3"/>
  <cols>
    <col min="1" max="16384" width="10.90625" style="50"/>
  </cols>
  <sheetData>
    <row r="1" spans="1:10" ht="20" x14ac:dyDescent="0.4">
      <c r="A1" s="58" t="s">
        <v>28</v>
      </c>
      <c r="G1" s="59">
        <f ca="1">TODAY()</f>
        <v>46235</v>
      </c>
    </row>
    <row r="3" spans="1:10" x14ac:dyDescent="0.3">
      <c r="A3" s="62"/>
      <c r="B3" s="62"/>
      <c r="C3" s="62"/>
      <c r="D3" s="62" t="s">
        <v>79</v>
      </c>
      <c r="E3" s="62" t="s">
        <v>80</v>
      </c>
    </row>
    <row r="5" spans="1:10" x14ac:dyDescent="0.3">
      <c r="A5" s="50" t="s">
        <v>9</v>
      </c>
      <c r="B5" s="50">
        <f>Märklin!C26</f>
        <v>15</v>
      </c>
      <c r="D5" s="50">
        <f>Märklin!D28</f>
        <v>13</v>
      </c>
      <c r="E5" s="50">
        <f>Märklin!D29</f>
        <v>2</v>
      </c>
    </row>
    <row r="6" spans="1:10" x14ac:dyDescent="0.3">
      <c r="A6" s="50" t="s">
        <v>47</v>
      </c>
      <c r="B6" s="50">
        <f>Messing!C34</f>
        <v>22</v>
      </c>
    </row>
    <row r="7" spans="1:10" x14ac:dyDescent="0.3">
      <c r="A7" s="50" t="s">
        <v>0</v>
      </c>
      <c r="B7" s="50">
        <f>ROCO!C18</f>
        <v>9</v>
      </c>
    </row>
    <row r="8" spans="1:10" x14ac:dyDescent="0.3">
      <c r="A8" s="50" t="s">
        <v>10</v>
      </c>
      <c r="B8" s="50">
        <f>Trix!C14</f>
        <v>8</v>
      </c>
    </row>
    <row r="9" spans="1:10" x14ac:dyDescent="0.3">
      <c r="A9" s="50" t="s">
        <v>19</v>
      </c>
      <c r="B9" s="50">
        <f>Andere!C11</f>
        <v>2</v>
      </c>
    </row>
    <row r="11" spans="1:10" ht="14.5" thickBot="1" x14ac:dyDescent="0.35">
      <c r="A11" s="60" t="s">
        <v>16</v>
      </c>
      <c r="B11" s="60">
        <f>SUM(B4:B10)</f>
        <v>56</v>
      </c>
      <c r="C11" s="60"/>
      <c r="D11" s="60"/>
      <c r="E11" s="60">
        <f>SUM(E4:E10)</f>
        <v>2</v>
      </c>
    </row>
    <row r="12" spans="1:10" ht="14.5" thickTop="1" x14ac:dyDescent="0.3"/>
    <row r="13" spans="1:10" ht="14.15" customHeight="1" x14ac:dyDescent="0.3"/>
    <row r="14" spans="1:10" x14ac:dyDescent="0.3">
      <c r="A14" s="50" t="s">
        <v>77</v>
      </c>
      <c r="J14" s="61" t="s">
        <v>78</v>
      </c>
    </row>
    <row r="15" spans="1:10" s="34" customFormat="1" x14ac:dyDescent="0.3"/>
    <row r="16" spans="1:10" s="34" customFormat="1" x14ac:dyDescent="0.3">
      <c r="A16" s="34" t="s">
        <v>89</v>
      </c>
    </row>
  </sheetData>
  <hyperlinks>
    <hyperlink ref="J14" r:id="rId1" display="Mail an Roland" xr:uid="{19305145-BD3E-4C7B-AF31-3E920D4C623C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O77"/>
  <sheetViews>
    <sheetView workbookViewId="0">
      <selection activeCell="A35" sqref="A35"/>
    </sheetView>
  </sheetViews>
  <sheetFormatPr baseColWidth="10" defaultRowHeight="14" x14ac:dyDescent="0.3"/>
  <cols>
    <col min="1" max="1" width="16.453125" style="52" customWidth="1"/>
    <col min="2" max="2" width="7.7265625" style="34" customWidth="1"/>
    <col min="3" max="3" width="14.81640625" style="50" customWidth="1"/>
    <col min="4" max="4" width="12.08984375" style="51" customWidth="1"/>
    <col min="5" max="5" width="14.90625" style="50" customWidth="1"/>
    <col min="6" max="6" width="12.08984375" style="50" customWidth="1"/>
    <col min="7" max="7" width="15.7265625" style="34" customWidth="1"/>
    <col min="8" max="8" width="21.26953125" style="34" customWidth="1"/>
    <col min="9" max="9" width="89.36328125" style="34" customWidth="1"/>
    <col min="10" max="16384" width="10.90625" style="50"/>
  </cols>
  <sheetData>
    <row r="1" spans="1:14" ht="25" x14ac:dyDescent="0.3">
      <c r="A1" s="49" t="s">
        <v>24</v>
      </c>
      <c r="G1" s="34" t="s">
        <v>22</v>
      </c>
      <c r="H1" s="43">
        <f ca="1">TODAY()</f>
        <v>46235</v>
      </c>
      <c r="I1" s="43"/>
    </row>
    <row r="2" spans="1:14" x14ac:dyDescent="0.3">
      <c r="I2" s="34" t="s">
        <v>20</v>
      </c>
    </row>
    <row r="3" spans="1:14" s="7" customFormat="1" ht="13" x14ac:dyDescent="0.3">
      <c r="A3" s="23" t="s">
        <v>3</v>
      </c>
      <c r="B3" s="6" t="s">
        <v>4</v>
      </c>
      <c r="C3" s="4" t="s">
        <v>5</v>
      </c>
      <c r="D3" s="5" t="s">
        <v>8</v>
      </c>
      <c r="E3" s="4" t="s">
        <v>17</v>
      </c>
      <c r="F3" s="4" t="s">
        <v>6</v>
      </c>
      <c r="G3" s="6" t="s">
        <v>7</v>
      </c>
      <c r="H3" s="15" t="s">
        <v>18</v>
      </c>
      <c r="I3" s="15" t="s">
        <v>21</v>
      </c>
    </row>
    <row r="4" spans="1:14" ht="19.75" customHeight="1" x14ac:dyDescent="0.3">
      <c r="A4" s="24"/>
      <c r="B4" s="2"/>
      <c r="C4" s="1"/>
      <c r="D4" s="3"/>
      <c r="E4" s="1"/>
      <c r="F4" s="1"/>
      <c r="G4" s="2"/>
      <c r="H4" s="2"/>
      <c r="I4" s="2"/>
      <c r="J4" s="1"/>
      <c r="K4" s="1"/>
    </row>
    <row r="5" spans="1:14" s="55" customFormat="1" x14ac:dyDescent="0.3">
      <c r="A5" s="53" t="s">
        <v>9</v>
      </c>
      <c r="B5" s="54">
        <v>26539</v>
      </c>
      <c r="C5" s="55" t="s">
        <v>25</v>
      </c>
      <c r="D5" s="32">
        <v>11801</v>
      </c>
      <c r="E5" s="55" t="s">
        <v>12</v>
      </c>
      <c r="F5" s="55" t="s">
        <v>1</v>
      </c>
      <c r="G5" s="55" t="s">
        <v>34</v>
      </c>
      <c r="H5" s="55" t="s">
        <v>33</v>
      </c>
      <c r="I5" s="55" t="s">
        <v>35</v>
      </c>
    </row>
    <row r="6" spans="1:14" s="55" customFormat="1" x14ac:dyDescent="0.3">
      <c r="A6" s="53" t="s">
        <v>9</v>
      </c>
      <c r="B6" s="54">
        <v>29814</v>
      </c>
      <c r="C6" s="55" t="s">
        <v>25</v>
      </c>
      <c r="D6" s="32">
        <v>11801</v>
      </c>
      <c r="E6" s="55" t="s">
        <v>12</v>
      </c>
      <c r="F6" s="55" t="s">
        <v>1</v>
      </c>
      <c r="G6" s="55" t="s">
        <v>34</v>
      </c>
      <c r="H6" s="55" t="s">
        <v>33</v>
      </c>
      <c r="I6" s="55" t="s">
        <v>35</v>
      </c>
    </row>
    <row r="7" spans="1:14" s="55" customFormat="1" x14ac:dyDescent="0.3">
      <c r="A7" s="53" t="s">
        <v>9</v>
      </c>
      <c r="B7" s="54">
        <v>33591</v>
      </c>
      <c r="C7" s="55" t="s">
        <v>25</v>
      </c>
      <c r="D7" s="32">
        <v>11801</v>
      </c>
      <c r="E7" s="55" t="s">
        <v>12</v>
      </c>
      <c r="F7" s="55" t="s">
        <v>1</v>
      </c>
      <c r="H7" s="55" t="s">
        <v>30</v>
      </c>
    </row>
    <row r="8" spans="1:14" s="55" customFormat="1" x14ac:dyDescent="0.3">
      <c r="A8" s="53" t="s">
        <v>9</v>
      </c>
      <c r="B8" s="54">
        <v>33592</v>
      </c>
      <c r="C8" s="55" t="s">
        <v>25</v>
      </c>
      <c r="D8" s="32">
        <v>11801</v>
      </c>
      <c r="E8" s="55" t="s">
        <v>31</v>
      </c>
      <c r="F8" s="55" t="s">
        <v>1</v>
      </c>
      <c r="H8" s="55" t="s">
        <v>33</v>
      </c>
    </row>
    <row r="9" spans="1:14" s="55" customFormat="1" x14ac:dyDescent="0.3">
      <c r="A9" s="53" t="s">
        <v>9</v>
      </c>
      <c r="B9" s="54">
        <v>33593</v>
      </c>
      <c r="C9" s="55" t="s">
        <v>25</v>
      </c>
      <c r="D9" s="32">
        <v>11801</v>
      </c>
      <c r="E9" s="55" t="s">
        <v>12</v>
      </c>
      <c r="F9" s="55" t="s">
        <v>1</v>
      </c>
      <c r="H9" s="55" t="s">
        <v>30</v>
      </c>
    </row>
    <row r="10" spans="1:14" s="55" customFormat="1" x14ac:dyDescent="0.3">
      <c r="A10" s="53" t="s">
        <v>9</v>
      </c>
      <c r="B10" s="54">
        <v>37591</v>
      </c>
      <c r="C10" s="55" t="s">
        <v>25</v>
      </c>
      <c r="D10" s="32">
        <v>11801</v>
      </c>
      <c r="E10" s="55" t="s">
        <v>12</v>
      </c>
      <c r="F10" s="55" t="s">
        <v>1</v>
      </c>
      <c r="H10" s="55" t="s">
        <v>30</v>
      </c>
    </row>
    <row r="11" spans="1:14" s="32" customFormat="1" ht="14" customHeight="1" x14ac:dyDescent="0.3">
      <c r="A11" s="66" t="s">
        <v>9</v>
      </c>
      <c r="B11" s="54">
        <v>37592</v>
      </c>
      <c r="C11" s="65" t="s">
        <v>25</v>
      </c>
      <c r="D11" s="65">
        <v>11801</v>
      </c>
      <c r="E11" s="65" t="s">
        <v>31</v>
      </c>
      <c r="F11" s="65" t="s">
        <v>1</v>
      </c>
      <c r="G11" s="32" t="s">
        <v>87</v>
      </c>
      <c r="H11" s="65" t="s">
        <v>49</v>
      </c>
      <c r="I11" s="65"/>
      <c r="J11" s="2"/>
      <c r="K11" s="2"/>
      <c r="L11" s="2"/>
      <c r="M11" s="2"/>
      <c r="N11" s="2"/>
    </row>
    <row r="12" spans="1:14" s="55" customFormat="1" x14ac:dyDescent="0.3">
      <c r="A12" s="53" t="s">
        <v>9</v>
      </c>
      <c r="B12" s="54">
        <v>37593</v>
      </c>
      <c r="C12" s="55" t="s">
        <v>25</v>
      </c>
      <c r="D12" s="32">
        <v>11801</v>
      </c>
      <c r="E12" s="55" t="s">
        <v>12</v>
      </c>
      <c r="F12" s="55" t="s">
        <v>1</v>
      </c>
      <c r="H12" s="55" t="s">
        <v>30</v>
      </c>
    </row>
    <row r="13" spans="1:14" s="55" customFormat="1" x14ac:dyDescent="0.3">
      <c r="A13" s="53" t="s">
        <v>9</v>
      </c>
      <c r="B13" s="54">
        <v>37595</v>
      </c>
      <c r="C13" s="55" t="s">
        <v>25</v>
      </c>
      <c r="D13" s="32">
        <v>11801</v>
      </c>
      <c r="E13" s="55" t="s">
        <v>12</v>
      </c>
      <c r="F13" s="55" t="s">
        <v>1</v>
      </c>
      <c r="G13" s="55" t="s">
        <v>32</v>
      </c>
      <c r="H13" s="55" t="s">
        <v>30</v>
      </c>
      <c r="I13" s="55" t="s">
        <v>49</v>
      </c>
    </row>
    <row r="14" spans="1:14" s="55" customFormat="1" x14ac:dyDescent="0.3">
      <c r="A14" s="53" t="s">
        <v>9</v>
      </c>
      <c r="B14" s="54">
        <v>37596</v>
      </c>
      <c r="C14" s="55" t="s">
        <v>25</v>
      </c>
      <c r="D14" s="32">
        <v>11801</v>
      </c>
      <c r="E14" s="55" t="s">
        <v>12</v>
      </c>
      <c r="F14" s="55" t="s">
        <v>1</v>
      </c>
      <c r="G14" s="55" t="s">
        <v>32</v>
      </c>
      <c r="H14" s="55" t="s">
        <v>30</v>
      </c>
    </row>
    <row r="15" spans="1:14" s="55" customFormat="1" x14ac:dyDescent="0.3">
      <c r="A15" s="53" t="s">
        <v>9</v>
      </c>
      <c r="B15" s="54">
        <v>38590</v>
      </c>
      <c r="C15" s="55" t="s">
        <v>25</v>
      </c>
      <c r="D15" s="32">
        <v>11852</v>
      </c>
      <c r="E15" s="55" t="s">
        <v>12</v>
      </c>
      <c r="F15" s="55" t="s">
        <v>1</v>
      </c>
      <c r="G15" s="55" t="s">
        <v>62</v>
      </c>
      <c r="H15" s="55" t="s">
        <v>63</v>
      </c>
      <c r="I15" s="55" t="s">
        <v>49</v>
      </c>
    </row>
    <row r="16" spans="1:14" s="55" customFormat="1" x14ac:dyDescent="0.3">
      <c r="A16" s="53" t="s">
        <v>9</v>
      </c>
      <c r="B16" s="54">
        <v>39590</v>
      </c>
      <c r="C16" s="55" t="s">
        <v>25</v>
      </c>
      <c r="D16" s="32">
        <v>11801</v>
      </c>
      <c r="E16" s="55" t="s">
        <v>37</v>
      </c>
      <c r="F16" s="55" t="s">
        <v>1</v>
      </c>
      <c r="G16" s="55" t="s">
        <v>36</v>
      </c>
      <c r="H16" s="55" t="s">
        <v>38</v>
      </c>
    </row>
    <row r="17" spans="1:15" s="55" customFormat="1" x14ac:dyDescent="0.3">
      <c r="A17" s="53" t="s">
        <v>9</v>
      </c>
      <c r="B17" s="54">
        <v>39591</v>
      </c>
      <c r="C17" s="55" t="s">
        <v>25</v>
      </c>
      <c r="D17" s="32">
        <v>11801</v>
      </c>
      <c r="E17" s="55" t="s">
        <v>39</v>
      </c>
      <c r="F17" s="55" t="s">
        <v>1</v>
      </c>
      <c r="G17" s="55" t="s">
        <v>36</v>
      </c>
      <c r="H17" s="55" t="s">
        <v>40</v>
      </c>
    </row>
    <row r="18" spans="1:15" s="55" customFormat="1" x14ac:dyDescent="0.3">
      <c r="A18" s="53"/>
      <c r="B18" s="54"/>
      <c r="D18" s="32"/>
    </row>
    <row r="19" spans="1:15" s="55" customFormat="1" x14ac:dyDescent="0.3">
      <c r="A19" s="57"/>
      <c r="D19" s="3"/>
      <c r="F19" s="1"/>
      <c r="G19" s="2"/>
      <c r="H19" s="2"/>
      <c r="I19" s="2"/>
      <c r="J19" s="1"/>
      <c r="K19" s="1"/>
    </row>
    <row r="20" spans="1:15" s="32" customFormat="1" ht="18" x14ac:dyDescent="0.4">
      <c r="A20" s="63" t="s">
        <v>81</v>
      </c>
      <c r="B20" s="2"/>
      <c r="C20" s="2"/>
      <c r="D20" s="2"/>
      <c r="E20" s="2"/>
      <c r="F20" s="2"/>
      <c r="G20" s="2"/>
      <c r="H20" s="2"/>
    </row>
    <row r="21" spans="1:15" s="32" customFormat="1" x14ac:dyDescent="0.3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2"/>
      <c r="L21" s="2"/>
      <c r="M21" s="2"/>
      <c r="N21" s="2"/>
      <c r="O21" s="2"/>
    </row>
    <row r="22" spans="1:15" customFormat="1" ht="14.5" x14ac:dyDescent="0.35">
      <c r="A22" s="40" t="s">
        <v>82</v>
      </c>
      <c r="C22" s="32" t="s">
        <v>25</v>
      </c>
      <c r="D22" s="32">
        <v>11306</v>
      </c>
      <c r="E22" s="32" t="s">
        <v>39</v>
      </c>
      <c r="F22" s="32" t="s">
        <v>1</v>
      </c>
      <c r="G22" s="32" t="s">
        <v>83</v>
      </c>
      <c r="I22" s="34"/>
    </row>
    <row r="23" spans="1:15" customFormat="1" ht="14.5" x14ac:dyDescent="0.35">
      <c r="A23" s="40" t="s">
        <v>82</v>
      </c>
      <c r="C23" s="32" t="s">
        <v>25</v>
      </c>
      <c r="D23" s="51"/>
      <c r="E23" s="32" t="s">
        <v>84</v>
      </c>
      <c r="F23" s="32" t="s">
        <v>1</v>
      </c>
      <c r="G23" s="32" t="s">
        <v>85</v>
      </c>
    </row>
    <row r="24" spans="1:15" s="55" customFormat="1" x14ac:dyDescent="0.3">
      <c r="A24" s="24"/>
      <c r="B24" s="2"/>
      <c r="C24" s="1"/>
      <c r="D24" s="3"/>
      <c r="E24" s="1"/>
      <c r="F24" s="1"/>
      <c r="G24" s="2"/>
      <c r="H24" s="2"/>
      <c r="I24" s="2"/>
      <c r="J24" s="1"/>
      <c r="K24" s="1"/>
    </row>
    <row r="25" spans="1:15" s="55" customFormat="1" x14ac:dyDescent="0.3">
      <c r="A25" s="24"/>
      <c r="B25" s="2"/>
      <c r="C25" s="1"/>
      <c r="D25" s="3"/>
      <c r="E25" s="1"/>
      <c r="F25" s="1"/>
      <c r="G25" s="2"/>
      <c r="H25" s="2"/>
      <c r="I25" s="2"/>
      <c r="J25" s="1"/>
      <c r="K25" s="1"/>
    </row>
    <row r="26" spans="1:15" s="56" customFormat="1" x14ac:dyDescent="0.3">
      <c r="A26" s="25"/>
      <c r="B26" s="26" t="s">
        <v>14</v>
      </c>
      <c r="C26" s="20">
        <f>COUNTA(C4:C25)</f>
        <v>15</v>
      </c>
      <c r="D26" s="29"/>
      <c r="E26" s="19"/>
      <c r="F26" s="19"/>
      <c r="G26" s="22"/>
      <c r="H26" s="22"/>
      <c r="I26" s="22"/>
      <c r="J26" s="19"/>
      <c r="K26" s="19"/>
    </row>
    <row r="27" spans="1:15" s="55" customFormat="1" x14ac:dyDescent="0.3">
      <c r="A27" s="24"/>
      <c r="B27" s="2"/>
      <c r="C27" s="1"/>
      <c r="D27" s="3"/>
      <c r="E27" s="1"/>
      <c r="F27" s="1"/>
      <c r="G27" s="2"/>
      <c r="H27" s="2"/>
      <c r="I27" s="2"/>
      <c r="J27" s="1"/>
      <c r="K27" s="1"/>
    </row>
    <row r="28" spans="1:15" s="55" customFormat="1" x14ac:dyDescent="0.3">
      <c r="A28" s="24"/>
      <c r="B28" s="2" t="s">
        <v>79</v>
      </c>
      <c r="C28" s="1"/>
      <c r="D28" s="3">
        <f>COUNTA(C4:C19)</f>
        <v>13</v>
      </c>
      <c r="E28" s="1"/>
      <c r="F28" s="1"/>
      <c r="G28" s="2"/>
      <c r="H28" s="2"/>
      <c r="I28" s="2"/>
      <c r="J28" s="1"/>
      <c r="K28" s="1"/>
    </row>
    <row r="29" spans="1:15" s="55" customFormat="1" x14ac:dyDescent="0.3">
      <c r="A29" s="24"/>
      <c r="B29" s="2" t="s">
        <v>81</v>
      </c>
      <c r="C29" s="1"/>
      <c r="D29" s="3">
        <f>COUNTA(C20:C25)</f>
        <v>2</v>
      </c>
      <c r="E29" s="1"/>
      <c r="F29" s="1"/>
      <c r="G29" s="2"/>
      <c r="H29" s="2"/>
      <c r="I29" s="2"/>
      <c r="J29" s="1"/>
      <c r="K29" s="1"/>
    </row>
    <row r="30" spans="1:15" s="55" customFormat="1" x14ac:dyDescent="0.3">
      <c r="A30" s="24"/>
      <c r="B30" s="2"/>
      <c r="C30" s="1"/>
      <c r="D30" s="3"/>
      <c r="E30" s="1"/>
      <c r="F30" s="1"/>
      <c r="G30" s="2"/>
      <c r="H30" s="2"/>
      <c r="I30" s="2"/>
      <c r="J30" s="1"/>
      <c r="K30" s="1"/>
    </row>
    <row r="31" spans="1:15" s="55" customFormat="1" x14ac:dyDescent="0.3">
      <c r="A31" s="31"/>
      <c r="B31" s="2" t="s">
        <v>11</v>
      </c>
      <c r="C31" s="1"/>
      <c r="D31" s="3"/>
      <c r="E31" s="1"/>
      <c r="F31" s="1"/>
      <c r="G31" s="2"/>
      <c r="H31" s="2"/>
      <c r="I31" s="2"/>
      <c r="J31" s="1"/>
      <c r="K31" s="1"/>
    </row>
    <row r="32" spans="1:15" s="55" customFormat="1" x14ac:dyDescent="0.3">
      <c r="A32" s="24"/>
      <c r="B32" s="2"/>
      <c r="C32" s="1"/>
      <c r="D32" s="3"/>
      <c r="E32" s="1"/>
      <c r="F32" s="1"/>
      <c r="G32" s="2"/>
      <c r="H32" s="2"/>
      <c r="I32" s="2"/>
      <c r="J32" s="1"/>
      <c r="K32" s="1"/>
    </row>
    <row r="33" spans="1:11" x14ac:dyDescent="0.3">
      <c r="A33" s="50" t="s">
        <v>77</v>
      </c>
      <c r="B33" s="50"/>
      <c r="D33" s="50"/>
      <c r="G33" s="50"/>
      <c r="H33" s="61" t="s">
        <v>78</v>
      </c>
      <c r="I33" s="50"/>
    </row>
    <row r="34" spans="1:11" s="34" customFormat="1" x14ac:dyDescent="0.3"/>
    <row r="35" spans="1:11" s="34" customFormat="1" x14ac:dyDescent="0.3">
      <c r="A35" s="34" t="s">
        <v>89</v>
      </c>
    </row>
    <row r="36" spans="1:11" s="55" customFormat="1" x14ac:dyDescent="0.3">
      <c r="A36" s="57"/>
      <c r="D36" s="3"/>
      <c r="F36" s="1"/>
      <c r="G36" s="2"/>
      <c r="H36" s="2"/>
      <c r="I36" s="2"/>
      <c r="J36" s="1"/>
      <c r="K36" s="1"/>
    </row>
    <row r="37" spans="1:11" s="55" customFormat="1" x14ac:dyDescent="0.3">
      <c r="A37" s="57"/>
      <c r="D37" s="3"/>
      <c r="F37" s="1"/>
      <c r="G37" s="2"/>
      <c r="H37" s="2"/>
      <c r="I37" s="2"/>
      <c r="J37" s="1"/>
      <c r="K37" s="1"/>
    </row>
    <row r="38" spans="1:11" s="55" customFormat="1" x14ac:dyDescent="0.3">
      <c r="A38" s="57"/>
      <c r="D38" s="3"/>
      <c r="F38" s="1"/>
      <c r="G38" s="2"/>
      <c r="H38" s="2"/>
      <c r="I38" s="2"/>
      <c r="J38" s="1"/>
      <c r="K38" s="1"/>
    </row>
    <row r="39" spans="1:11" s="55" customFormat="1" x14ac:dyDescent="0.3">
      <c r="A39" s="57"/>
      <c r="D39" s="3"/>
      <c r="F39" s="1"/>
      <c r="G39" s="2"/>
      <c r="H39" s="2"/>
      <c r="I39" s="2"/>
      <c r="J39" s="1"/>
      <c r="K39" s="1"/>
    </row>
    <row r="40" spans="1:11" s="55" customFormat="1" x14ac:dyDescent="0.3">
      <c r="A40" s="57"/>
      <c r="D40" s="3"/>
      <c r="F40" s="1"/>
      <c r="G40" s="2"/>
      <c r="H40" s="2"/>
      <c r="I40" s="2"/>
      <c r="J40" s="1"/>
      <c r="K40" s="1"/>
    </row>
    <row r="41" spans="1:11" s="55" customFormat="1" x14ac:dyDescent="0.3">
      <c r="A41" s="57"/>
      <c r="D41" s="3"/>
      <c r="F41" s="1"/>
      <c r="G41" s="2"/>
      <c r="H41" s="2"/>
      <c r="I41" s="2"/>
      <c r="J41" s="1"/>
      <c r="K41" s="1"/>
    </row>
    <row r="42" spans="1:11" s="55" customFormat="1" x14ac:dyDescent="0.3">
      <c r="A42" s="57"/>
      <c r="D42" s="3"/>
      <c r="F42" s="1"/>
      <c r="G42" s="2"/>
      <c r="H42" s="2"/>
      <c r="I42" s="2"/>
      <c r="J42" s="1"/>
      <c r="K42" s="1"/>
    </row>
    <row r="43" spans="1:11" s="55" customFormat="1" x14ac:dyDescent="0.3">
      <c r="A43" s="24"/>
      <c r="B43" s="2"/>
      <c r="C43" s="1"/>
      <c r="D43" s="3"/>
      <c r="E43" s="1"/>
      <c r="F43" s="1"/>
      <c r="G43" s="2"/>
      <c r="H43" s="2"/>
      <c r="I43" s="2"/>
      <c r="J43" s="1"/>
      <c r="K43" s="1"/>
    </row>
    <row r="44" spans="1:11" s="55" customFormat="1" x14ac:dyDescent="0.3">
      <c r="A44" s="24"/>
      <c r="B44" s="2"/>
      <c r="C44" s="1"/>
      <c r="D44" s="3"/>
      <c r="E44" s="1"/>
      <c r="F44" s="1"/>
      <c r="G44" s="2"/>
      <c r="H44" s="2"/>
      <c r="I44" s="2"/>
      <c r="J44" s="1"/>
      <c r="K44" s="1"/>
    </row>
    <row r="45" spans="1:11" s="55" customFormat="1" x14ac:dyDescent="0.3">
      <c r="A45" s="24"/>
      <c r="B45" s="2"/>
      <c r="C45" s="1"/>
      <c r="D45" s="3"/>
      <c r="E45" s="1"/>
      <c r="F45" s="1"/>
      <c r="G45" s="2"/>
      <c r="H45" s="2"/>
      <c r="I45" s="2"/>
      <c r="J45" s="1"/>
      <c r="K45" s="1"/>
    </row>
    <row r="46" spans="1:11" s="55" customFormat="1" x14ac:dyDescent="0.3">
      <c r="A46" s="24"/>
      <c r="B46" s="2"/>
      <c r="C46" s="1"/>
      <c r="D46" s="3"/>
      <c r="E46" s="1"/>
      <c r="F46" s="1"/>
      <c r="G46" s="2"/>
      <c r="H46" s="2"/>
      <c r="I46" s="2"/>
      <c r="J46" s="1"/>
      <c r="K46" s="1"/>
    </row>
    <row r="47" spans="1:11" s="55" customFormat="1" x14ac:dyDescent="0.3">
      <c r="A47" s="24"/>
      <c r="B47" s="2"/>
      <c r="C47" s="1"/>
      <c r="D47" s="3"/>
      <c r="E47" s="1"/>
      <c r="F47" s="1"/>
      <c r="G47" s="2"/>
      <c r="H47" s="2"/>
      <c r="I47" s="2"/>
      <c r="J47" s="1"/>
      <c r="K47" s="1"/>
    </row>
    <row r="48" spans="1:11" s="55" customFormat="1" x14ac:dyDescent="0.3">
      <c r="A48" s="24"/>
      <c r="B48" s="2"/>
      <c r="C48" s="1"/>
      <c r="D48" s="3"/>
      <c r="E48" s="1"/>
      <c r="F48" s="1"/>
      <c r="G48" s="2"/>
      <c r="H48" s="2"/>
      <c r="I48" s="2"/>
      <c r="J48" s="1"/>
      <c r="K48" s="1"/>
    </row>
    <row r="49" spans="1:11" s="55" customFormat="1" x14ac:dyDescent="0.3">
      <c r="A49" s="24"/>
      <c r="B49" s="2"/>
      <c r="C49" s="1"/>
      <c r="D49" s="3"/>
      <c r="E49" s="1"/>
      <c r="F49" s="1"/>
      <c r="G49" s="2"/>
      <c r="H49" s="2"/>
      <c r="I49" s="2"/>
      <c r="J49" s="1"/>
      <c r="K49" s="1"/>
    </row>
    <row r="50" spans="1:11" s="55" customFormat="1" x14ac:dyDescent="0.3">
      <c r="A50" s="24"/>
      <c r="B50" s="2"/>
      <c r="C50" s="1"/>
      <c r="D50" s="3"/>
      <c r="E50" s="1"/>
      <c r="F50" s="1"/>
      <c r="G50" s="2"/>
      <c r="H50" s="2"/>
      <c r="I50" s="2"/>
      <c r="J50" s="1"/>
      <c r="K50" s="1"/>
    </row>
    <row r="51" spans="1:11" s="55" customFormat="1" x14ac:dyDescent="0.3">
      <c r="A51" s="57"/>
      <c r="B51" s="32"/>
      <c r="D51" s="54"/>
      <c r="G51" s="32"/>
      <c r="H51" s="32"/>
      <c r="I51" s="32"/>
    </row>
    <row r="52" spans="1:11" s="55" customFormat="1" x14ac:dyDescent="0.3">
      <c r="A52" s="57"/>
      <c r="B52" s="32"/>
      <c r="D52" s="54"/>
      <c r="G52" s="32"/>
      <c r="H52" s="32"/>
      <c r="I52" s="32"/>
    </row>
    <row r="53" spans="1:11" s="55" customFormat="1" x14ac:dyDescent="0.3">
      <c r="A53" s="57"/>
      <c r="B53" s="32"/>
      <c r="D53" s="54"/>
      <c r="G53" s="32"/>
      <c r="H53" s="32"/>
      <c r="I53" s="32"/>
    </row>
    <row r="54" spans="1:11" s="55" customFormat="1" x14ac:dyDescent="0.3">
      <c r="A54" s="57"/>
      <c r="B54" s="32"/>
      <c r="D54" s="54"/>
      <c r="G54" s="32"/>
      <c r="H54" s="32"/>
      <c r="I54" s="32"/>
    </row>
    <row r="55" spans="1:11" s="55" customFormat="1" x14ac:dyDescent="0.3">
      <c r="A55" s="57"/>
      <c r="B55" s="32"/>
      <c r="D55" s="54"/>
      <c r="G55" s="32"/>
      <c r="H55" s="32"/>
      <c r="I55" s="32"/>
    </row>
    <row r="56" spans="1:11" s="55" customFormat="1" x14ac:dyDescent="0.3">
      <c r="A56" s="57"/>
      <c r="B56" s="32"/>
      <c r="D56" s="54"/>
      <c r="G56" s="32"/>
      <c r="H56" s="32"/>
      <c r="I56" s="32"/>
    </row>
    <row r="57" spans="1:11" s="55" customFormat="1" x14ac:dyDescent="0.3">
      <c r="A57" s="57"/>
      <c r="B57" s="32"/>
      <c r="D57" s="54"/>
      <c r="G57" s="32"/>
      <c r="H57" s="32"/>
      <c r="I57" s="32"/>
    </row>
    <row r="58" spans="1:11" s="55" customFormat="1" x14ac:dyDescent="0.3">
      <c r="A58" s="57"/>
      <c r="B58" s="32"/>
      <c r="D58" s="54"/>
      <c r="G58" s="32"/>
      <c r="H58" s="32"/>
      <c r="I58" s="32"/>
    </row>
    <row r="59" spans="1:11" s="55" customFormat="1" x14ac:dyDescent="0.3">
      <c r="A59" s="57"/>
      <c r="B59" s="32"/>
      <c r="D59" s="54"/>
      <c r="G59" s="32"/>
      <c r="H59" s="32"/>
      <c r="I59" s="32"/>
    </row>
    <row r="60" spans="1:11" s="55" customFormat="1" x14ac:dyDescent="0.3">
      <c r="A60" s="57"/>
      <c r="B60" s="32"/>
      <c r="D60" s="54"/>
      <c r="G60" s="32"/>
      <c r="H60" s="32"/>
      <c r="I60" s="32"/>
    </row>
    <row r="61" spans="1:11" s="55" customFormat="1" x14ac:dyDescent="0.3">
      <c r="A61" s="57"/>
      <c r="B61" s="32"/>
      <c r="D61" s="54"/>
      <c r="G61" s="32"/>
      <c r="H61" s="32"/>
      <c r="I61" s="32"/>
    </row>
    <row r="62" spans="1:11" s="55" customFormat="1" x14ac:dyDescent="0.3">
      <c r="A62" s="57"/>
      <c r="B62" s="32"/>
      <c r="D62" s="54"/>
      <c r="G62" s="32"/>
      <c r="H62" s="32"/>
      <c r="I62" s="32"/>
    </row>
    <row r="63" spans="1:11" s="55" customFormat="1" x14ac:dyDescent="0.3">
      <c r="A63" s="57"/>
      <c r="B63" s="32"/>
      <c r="D63" s="54"/>
      <c r="G63" s="32"/>
      <c r="H63" s="32"/>
      <c r="I63" s="32"/>
    </row>
    <row r="64" spans="1:11" s="55" customFormat="1" x14ac:dyDescent="0.3">
      <c r="A64" s="57"/>
      <c r="B64" s="32"/>
      <c r="D64" s="54"/>
      <c r="G64" s="32"/>
      <c r="H64" s="32"/>
      <c r="I64" s="32"/>
    </row>
    <row r="65" spans="1:9" s="55" customFormat="1" x14ac:dyDescent="0.3">
      <c r="A65" s="57"/>
      <c r="B65" s="32"/>
      <c r="D65" s="54"/>
      <c r="G65" s="32"/>
      <c r="H65" s="32"/>
      <c r="I65" s="32"/>
    </row>
    <row r="66" spans="1:9" s="55" customFormat="1" x14ac:dyDescent="0.3">
      <c r="A66" s="57"/>
      <c r="B66" s="32"/>
      <c r="D66" s="54"/>
      <c r="G66" s="32"/>
      <c r="H66" s="32"/>
      <c r="I66" s="32"/>
    </row>
    <row r="67" spans="1:9" s="55" customFormat="1" x14ac:dyDescent="0.3">
      <c r="A67" s="57"/>
      <c r="B67" s="32"/>
      <c r="D67" s="54"/>
      <c r="G67" s="32"/>
      <c r="H67" s="32"/>
      <c r="I67" s="32"/>
    </row>
    <row r="68" spans="1:9" s="55" customFormat="1" x14ac:dyDescent="0.3">
      <c r="A68" s="57"/>
      <c r="B68" s="32"/>
      <c r="D68" s="54"/>
      <c r="G68" s="32"/>
      <c r="H68" s="32"/>
      <c r="I68" s="32"/>
    </row>
    <row r="69" spans="1:9" s="55" customFormat="1" x14ac:dyDescent="0.3">
      <c r="A69" s="57"/>
      <c r="B69" s="32"/>
      <c r="D69" s="54"/>
      <c r="G69" s="32"/>
      <c r="H69" s="32"/>
      <c r="I69" s="32"/>
    </row>
    <row r="70" spans="1:9" s="55" customFormat="1" x14ac:dyDescent="0.3">
      <c r="A70" s="57"/>
      <c r="B70" s="32"/>
      <c r="D70" s="54"/>
      <c r="G70" s="32"/>
      <c r="H70" s="32"/>
      <c r="I70" s="32"/>
    </row>
    <row r="71" spans="1:9" s="55" customFormat="1" x14ac:dyDescent="0.3">
      <c r="A71" s="57"/>
      <c r="B71" s="32"/>
      <c r="D71" s="54"/>
      <c r="G71" s="32"/>
      <c r="H71" s="32"/>
      <c r="I71" s="32"/>
    </row>
    <row r="72" spans="1:9" s="55" customFormat="1" x14ac:dyDescent="0.3">
      <c r="A72" s="57"/>
      <c r="B72" s="32"/>
      <c r="D72" s="54"/>
      <c r="G72" s="32"/>
      <c r="H72" s="32"/>
      <c r="I72" s="32"/>
    </row>
    <row r="73" spans="1:9" s="55" customFormat="1" x14ac:dyDescent="0.3">
      <c r="A73" s="57"/>
      <c r="B73" s="32"/>
      <c r="D73" s="54"/>
      <c r="G73" s="32"/>
      <c r="H73" s="32"/>
      <c r="I73" s="32"/>
    </row>
    <row r="74" spans="1:9" s="55" customFormat="1" x14ac:dyDescent="0.3">
      <c r="A74" s="57"/>
      <c r="B74" s="32"/>
      <c r="D74" s="54"/>
      <c r="G74" s="32"/>
      <c r="H74" s="32"/>
      <c r="I74" s="32"/>
    </row>
    <row r="75" spans="1:9" s="55" customFormat="1" x14ac:dyDescent="0.3">
      <c r="A75" s="57"/>
      <c r="B75" s="32"/>
      <c r="D75" s="54"/>
      <c r="G75" s="32"/>
      <c r="H75" s="32"/>
      <c r="I75" s="32"/>
    </row>
    <row r="76" spans="1:9" s="55" customFormat="1" x14ac:dyDescent="0.3">
      <c r="A76" s="57"/>
      <c r="B76" s="32"/>
      <c r="D76" s="54"/>
      <c r="G76" s="32"/>
      <c r="H76" s="32"/>
      <c r="I76" s="32"/>
    </row>
    <row r="77" spans="1:9" s="55" customFormat="1" x14ac:dyDescent="0.3">
      <c r="A77" s="57"/>
      <c r="B77" s="32"/>
      <c r="D77" s="54"/>
      <c r="G77" s="32"/>
      <c r="H77" s="32"/>
      <c r="I77" s="32"/>
    </row>
  </sheetData>
  <sortState xmlns:xlrd2="http://schemas.microsoft.com/office/spreadsheetml/2017/richdata2" ref="A5:K17">
    <sortCondition ref="B5:B17"/>
  </sortState>
  <hyperlinks>
    <hyperlink ref="H33" r:id="rId1" display="Mail an Roland" xr:uid="{B59D8967-C99D-4A3D-BF0C-19F5DEB0FDF4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L324"/>
  <sheetViews>
    <sheetView zoomScale="93" zoomScaleNormal="93" workbookViewId="0">
      <selection activeCell="A26" sqref="A26:XFD26"/>
    </sheetView>
  </sheetViews>
  <sheetFormatPr baseColWidth="10" defaultColWidth="12.54296875" defaultRowHeight="14.5" x14ac:dyDescent="0.35"/>
  <cols>
    <col min="1" max="1" width="12.54296875" style="12"/>
    <col min="2" max="7" width="16.7265625" style="12" customWidth="1"/>
    <col min="8" max="8" width="42" style="12" customWidth="1"/>
    <col min="9" max="16384" width="12.54296875" style="12"/>
  </cols>
  <sheetData>
    <row r="1" spans="1:9" ht="26" x14ac:dyDescent="0.6">
      <c r="A1" s="38" t="s">
        <v>70</v>
      </c>
      <c r="G1" s="39">
        <f ca="1">TODAY()</f>
        <v>46235</v>
      </c>
    </row>
    <row r="3" spans="1:9" s="15" customFormat="1" ht="13" x14ac:dyDescent="0.3">
      <c r="A3" s="6" t="s">
        <v>3</v>
      </c>
      <c r="B3" s="6" t="s">
        <v>4</v>
      </c>
      <c r="C3" s="6" t="s">
        <v>5</v>
      </c>
      <c r="D3" s="6" t="s">
        <v>8</v>
      </c>
      <c r="E3" s="6" t="s">
        <v>17</v>
      </c>
      <c r="F3" s="6" t="s">
        <v>6</v>
      </c>
      <c r="G3" s="6" t="s">
        <v>7</v>
      </c>
      <c r="H3" s="15" t="s">
        <v>18</v>
      </c>
    </row>
    <row r="4" spans="1:9" s="2" customFormat="1" ht="13" x14ac:dyDescent="0.3">
      <c r="A4" s="30"/>
      <c r="B4" s="30"/>
      <c r="C4" s="30"/>
      <c r="D4" s="30"/>
      <c r="E4" s="30"/>
      <c r="F4" s="30"/>
      <c r="G4" s="30"/>
    </row>
    <row r="5" spans="1:9" s="32" customFormat="1" ht="14" x14ac:dyDescent="0.3">
      <c r="A5" s="40" t="s">
        <v>54</v>
      </c>
      <c r="B5" s="32" t="s">
        <v>55</v>
      </c>
      <c r="C5" s="32" t="s">
        <v>25</v>
      </c>
      <c r="D5" s="32">
        <v>11801</v>
      </c>
      <c r="E5" s="32" t="s">
        <v>12</v>
      </c>
      <c r="F5" s="32" t="s">
        <v>2</v>
      </c>
      <c r="H5" s="32" t="s">
        <v>64</v>
      </c>
    </row>
    <row r="6" spans="1:9" s="13" customFormat="1" x14ac:dyDescent="0.35">
      <c r="C6" s="41"/>
      <c r="D6" s="2"/>
      <c r="E6" s="2"/>
    </row>
    <row r="7" spans="1:9" s="34" customFormat="1" ht="14" x14ac:dyDescent="0.3">
      <c r="A7" s="36" t="s">
        <v>23</v>
      </c>
      <c r="C7" s="34" t="s">
        <v>65</v>
      </c>
      <c r="D7" s="34">
        <v>10812</v>
      </c>
      <c r="E7" s="34" t="s">
        <v>12</v>
      </c>
      <c r="F7" s="34" t="s">
        <v>2</v>
      </c>
      <c r="I7" s="35"/>
    </row>
    <row r="8" spans="1:9" s="34" customFormat="1" ht="14" x14ac:dyDescent="0.3">
      <c r="A8" s="36" t="s">
        <v>23</v>
      </c>
      <c r="B8" s="34">
        <v>2054</v>
      </c>
      <c r="C8" s="34" t="s">
        <v>65</v>
      </c>
      <c r="D8" s="34">
        <v>10810</v>
      </c>
      <c r="E8" s="34" t="s">
        <v>12</v>
      </c>
      <c r="F8" s="34" t="s">
        <v>2</v>
      </c>
    </row>
    <row r="9" spans="1:9" ht="14.25" customHeight="1" x14ac:dyDescent="0.35"/>
    <row r="10" spans="1:9" s="32" customFormat="1" ht="14" x14ac:dyDescent="0.3">
      <c r="A10" s="40" t="s">
        <v>23</v>
      </c>
      <c r="B10" s="32">
        <v>2022</v>
      </c>
      <c r="C10" s="32" t="s">
        <v>25</v>
      </c>
      <c r="D10" s="32">
        <v>11801</v>
      </c>
      <c r="E10" s="32" t="s">
        <v>12</v>
      </c>
      <c r="F10" s="32" t="s">
        <v>2</v>
      </c>
      <c r="H10" s="32" t="s">
        <v>50</v>
      </c>
    </row>
    <row r="11" spans="1:9" s="32" customFormat="1" ht="14" x14ac:dyDescent="0.3">
      <c r="A11" s="40" t="s">
        <v>23</v>
      </c>
      <c r="C11" s="32" t="s">
        <v>25</v>
      </c>
      <c r="D11" s="32">
        <v>11801</v>
      </c>
      <c r="E11" s="32" t="s">
        <v>12</v>
      </c>
      <c r="F11" s="32" t="s">
        <v>2</v>
      </c>
      <c r="H11" s="32" t="s">
        <v>86</v>
      </c>
    </row>
    <row r="12" spans="1:9" s="32" customFormat="1" ht="14" x14ac:dyDescent="0.3">
      <c r="A12" s="40" t="s">
        <v>23</v>
      </c>
      <c r="B12" s="32" t="s">
        <v>46</v>
      </c>
      <c r="C12" s="32" t="s">
        <v>25</v>
      </c>
      <c r="E12" s="32" t="s">
        <v>37</v>
      </c>
      <c r="F12" s="32" t="s">
        <v>2</v>
      </c>
      <c r="H12" s="32" t="s">
        <v>43</v>
      </c>
    </row>
    <row r="13" spans="1:9" s="32" customFormat="1" ht="14" x14ac:dyDescent="0.3">
      <c r="A13" s="40" t="s">
        <v>23</v>
      </c>
      <c r="B13" s="32" t="s">
        <v>45</v>
      </c>
      <c r="C13" s="32" t="s">
        <v>25</v>
      </c>
      <c r="D13" s="32">
        <v>11852</v>
      </c>
      <c r="E13" s="32" t="s">
        <v>12</v>
      </c>
      <c r="F13" s="32" t="s">
        <v>2</v>
      </c>
      <c r="H13" s="32" t="s">
        <v>43</v>
      </c>
    </row>
    <row r="14" spans="1:9" s="32" customFormat="1" ht="14" x14ac:dyDescent="0.3">
      <c r="A14" s="40" t="s">
        <v>23</v>
      </c>
      <c r="C14" s="32" t="s">
        <v>25</v>
      </c>
      <c r="E14" s="32" t="s">
        <v>51</v>
      </c>
      <c r="F14" s="32" t="s">
        <v>2</v>
      </c>
      <c r="H14" s="32" t="s">
        <v>43</v>
      </c>
    </row>
    <row r="15" spans="1:9" s="32" customFormat="1" ht="14.25" customHeight="1" x14ac:dyDescent="0.3"/>
    <row r="16" spans="1:9" s="32" customFormat="1" ht="14" x14ac:dyDescent="0.3">
      <c r="A16" s="40" t="s">
        <v>48</v>
      </c>
      <c r="B16" s="33" t="s">
        <v>90</v>
      </c>
      <c r="C16" s="32" t="s">
        <v>65</v>
      </c>
      <c r="D16" s="32">
        <v>10809</v>
      </c>
      <c r="E16" s="32" t="s">
        <v>12</v>
      </c>
      <c r="F16" s="32" t="s">
        <v>2</v>
      </c>
    </row>
    <row r="17" spans="1:12" s="32" customFormat="1" ht="14" x14ac:dyDescent="0.3">
      <c r="A17" s="40" t="s">
        <v>48</v>
      </c>
      <c r="B17" s="32" t="s">
        <v>52</v>
      </c>
      <c r="C17" s="32" t="s">
        <v>25</v>
      </c>
      <c r="D17" s="32">
        <v>11801</v>
      </c>
      <c r="E17" s="32" t="s">
        <v>12</v>
      </c>
      <c r="F17" s="32" t="s">
        <v>2</v>
      </c>
      <c r="H17" s="32" t="s">
        <v>59</v>
      </c>
    </row>
    <row r="18" spans="1:12" s="32" customFormat="1" ht="14" x14ac:dyDescent="0.3">
      <c r="A18" s="40" t="s">
        <v>48</v>
      </c>
      <c r="B18" s="32" t="s">
        <v>53</v>
      </c>
      <c r="C18" s="32" t="s">
        <v>25</v>
      </c>
      <c r="D18" s="32">
        <v>11801</v>
      </c>
      <c r="E18" s="32" t="s">
        <v>12</v>
      </c>
      <c r="F18" s="32" t="s">
        <v>2</v>
      </c>
      <c r="H18" s="32" t="s">
        <v>60</v>
      </c>
    </row>
    <row r="19" spans="1:12" s="32" customFormat="1" ht="14" x14ac:dyDescent="0.3">
      <c r="A19" s="32" t="s">
        <v>48</v>
      </c>
      <c r="C19" s="32" t="s">
        <v>25</v>
      </c>
      <c r="D19" s="32">
        <v>11852</v>
      </c>
      <c r="E19" s="32" t="s">
        <v>12</v>
      </c>
      <c r="F19" s="32" t="s">
        <v>2</v>
      </c>
      <c r="H19" s="32" t="s">
        <v>61</v>
      </c>
    </row>
    <row r="20" spans="1:12" s="32" customFormat="1" ht="14" x14ac:dyDescent="0.3">
      <c r="A20" s="40" t="s">
        <v>48</v>
      </c>
      <c r="B20" s="32" t="s">
        <v>56</v>
      </c>
      <c r="C20" s="32" t="s">
        <v>25</v>
      </c>
      <c r="D20" s="32">
        <v>11801</v>
      </c>
      <c r="E20" s="32" t="s">
        <v>12</v>
      </c>
      <c r="F20" s="32" t="s">
        <v>2</v>
      </c>
      <c r="H20" s="32" t="s">
        <v>58</v>
      </c>
    </row>
    <row r="21" spans="1:12" s="32" customFormat="1" ht="14" x14ac:dyDescent="0.3">
      <c r="A21" s="2"/>
      <c r="B21" s="2"/>
      <c r="C21" s="2"/>
      <c r="D21" s="2"/>
      <c r="E21" s="2"/>
      <c r="F21" s="2"/>
      <c r="G21" s="2"/>
      <c r="H21" s="2"/>
    </row>
    <row r="22" spans="1:12" s="34" customFormat="1" ht="14" x14ac:dyDescent="0.3">
      <c r="A22" s="36" t="s">
        <v>29</v>
      </c>
      <c r="B22" s="34">
        <v>735</v>
      </c>
      <c r="C22" s="34" t="s">
        <v>65</v>
      </c>
      <c r="D22" s="34">
        <v>10807</v>
      </c>
      <c r="E22" s="32" t="s">
        <v>12</v>
      </c>
      <c r="F22" s="34" t="s">
        <v>2</v>
      </c>
      <c r="H22" s="34" t="s">
        <v>74</v>
      </c>
    </row>
    <row r="23" spans="1:12" s="32" customFormat="1" ht="14" x14ac:dyDescent="0.3">
      <c r="A23" s="40" t="s">
        <v>29</v>
      </c>
      <c r="B23" s="32">
        <v>714</v>
      </c>
      <c r="C23" s="32" t="s">
        <v>25</v>
      </c>
      <c r="D23" s="32">
        <v>11801</v>
      </c>
      <c r="E23" s="32" t="s">
        <v>12</v>
      </c>
      <c r="F23" s="32" t="s">
        <v>2</v>
      </c>
    </row>
    <row r="24" spans="1:12" s="32" customFormat="1" ht="14" x14ac:dyDescent="0.3">
      <c r="A24" s="40" t="s">
        <v>29</v>
      </c>
      <c r="B24" s="32">
        <v>728</v>
      </c>
      <c r="C24" s="32" t="s">
        <v>25</v>
      </c>
      <c r="D24" s="32">
        <v>11852</v>
      </c>
      <c r="E24" s="32" t="s">
        <v>37</v>
      </c>
      <c r="F24" s="32" t="s">
        <v>2</v>
      </c>
      <c r="H24" s="32" t="s">
        <v>43</v>
      </c>
    </row>
    <row r="25" spans="1:12" s="32" customFormat="1" ht="14" x14ac:dyDescent="0.3">
      <c r="A25" s="32" t="s">
        <v>29</v>
      </c>
      <c r="B25" s="32">
        <v>741</v>
      </c>
      <c r="C25" s="32" t="s">
        <v>25</v>
      </c>
      <c r="D25" s="32">
        <v>11801</v>
      </c>
      <c r="E25" s="32" t="s">
        <v>12</v>
      </c>
      <c r="F25" s="32" t="s">
        <v>2</v>
      </c>
    </row>
    <row r="26" spans="1:12" s="50" customFormat="1" ht="14" x14ac:dyDescent="0.3">
      <c r="A26" s="68" t="s">
        <v>29</v>
      </c>
      <c r="B26" s="65">
        <v>741</v>
      </c>
      <c r="C26" s="65" t="s">
        <v>25</v>
      </c>
      <c r="D26" s="65">
        <v>11851</v>
      </c>
      <c r="E26" s="65" t="s">
        <v>12</v>
      </c>
      <c r="F26" s="65" t="s">
        <v>2</v>
      </c>
      <c r="G26" s="65"/>
      <c r="H26" s="65"/>
      <c r="I26" s="65"/>
      <c r="K26" s="34"/>
      <c r="L26" s="34"/>
    </row>
    <row r="27" spans="1:12" s="32" customFormat="1" ht="14" x14ac:dyDescent="0.3">
      <c r="A27" s="40" t="s">
        <v>29</v>
      </c>
      <c r="B27" s="32">
        <v>796</v>
      </c>
      <c r="C27" s="32" t="s">
        <v>25</v>
      </c>
      <c r="D27" s="32">
        <v>11801</v>
      </c>
      <c r="E27" s="32" t="s">
        <v>12</v>
      </c>
      <c r="F27" s="32" t="s">
        <v>2</v>
      </c>
    </row>
    <row r="28" spans="1:12" s="32" customFormat="1" ht="14" x14ac:dyDescent="0.3"/>
    <row r="29" spans="1:12" s="32" customFormat="1" ht="14" x14ac:dyDescent="0.3">
      <c r="A29" s="40" t="s">
        <v>67</v>
      </c>
      <c r="B29" s="33" t="s">
        <v>71</v>
      </c>
      <c r="C29" s="32" t="s">
        <v>25</v>
      </c>
      <c r="D29" s="32">
        <v>11801</v>
      </c>
      <c r="E29" s="32" t="s">
        <v>12</v>
      </c>
      <c r="F29" s="32" t="s">
        <v>2</v>
      </c>
      <c r="H29" s="32" t="s">
        <v>72</v>
      </c>
    </row>
    <row r="30" spans="1:12" s="32" customFormat="1" ht="14" x14ac:dyDescent="0.3">
      <c r="A30" s="40" t="s">
        <v>67</v>
      </c>
      <c r="B30" s="33" t="s">
        <v>66</v>
      </c>
      <c r="C30" s="32" t="s">
        <v>65</v>
      </c>
      <c r="D30" s="32">
        <v>10811</v>
      </c>
      <c r="E30" s="32" t="s">
        <v>12</v>
      </c>
      <c r="F30" s="32" t="s">
        <v>1</v>
      </c>
    </row>
    <row r="31" spans="1:12" s="32" customFormat="1" ht="14" x14ac:dyDescent="0.3">
      <c r="A31" s="40" t="s">
        <v>67</v>
      </c>
      <c r="B31" s="33" t="s">
        <v>66</v>
      </c>
      <c r="C31" s="32" t="s">
        <v>65</v>
      </c>
      <c r="D31" s="32">
        <v>10812</v>
      </c>
      <c r="E31" s="32" t="s">
        <v>12</v>
      </c>
      <c r="F31" s="32" t="s">
        <v>1</v>
      </c>
    </row>
    <row r="32" spans="1:12" s="32" customFormat="1" ht="14" x14ac:dyDescent="0.3">
      <c r="A32" s="2"/>
      <c r="B32" s="2"/>
      <c r="C32" s="2"/>
      <c r="D32" s="2"/>
      <c r="E32" s="2"/>
      <c r="F32" s="2"/>
      <c r="G32" s="2"/>
      <c r="H32" s="2"/>
    </row>
    <row r="33" spans="1:10" ht="14.25" customHeight="1" x14ac:dyDescent="0.35">
      <c r="A33" s="2"/>
      <c r="B33" s="2"/>
      <c r="C33" s="2"/>
      <c r="D33" s="2"/>
      <c r="E33" s="2"/>
      <c r="F33" s="2"/>
      <c r="G33" s="2"/>
      <c r="H33" s="2"/>
    </row>
    <row r="34" spans="1:10" s="37" customFormat="1" ht="14.25" customHeight="1" x14ac:dyDescent="0.35">
      <c r="A34" s="22"/>
      <c r="B34" s="26" t="s">
        <v>14</v>
      </c>
      <c r="C34" s="26">
        <f>COUNTA(C4:C33)</f>
        <v>22</v>
      </c>
      <c r="D34" s="22"/>
      <c r="E34" s="22"/>
      <c r="F34" s="22"/>
      <c r="G34" s="22"/>
      <c r="H34" s="22"/>
    </row>
    <row r="35" spans="1:10" ht="14.25" customHeight="1" x14ac:dyDescent="0.35">
      <c r="A35" s="2"/>
      <c r="B35" s="2"/>
      <c r="C35" s="2"/>
      <c r="D35" s="2"/>
      <c r="E35" s="2"/>
      <c r="F35" s="2"/>
      <c r="G35" s="2"/>
      <c r="H35" s="2"/>
    </row>
    <row r="36" spans="1:10" ht="14.25" customHeight="1" x14ac:dyDescent="0.35">
      <c r="A36" s="2"/>
      <c r="B36" s="2"/>
      <c r="C36" s="2"/>
      <c r="D36" s="2"/>
      <c r="E36" s="2"/>
      <c r="F36" s="2"/>
      <c r="G36" s="2"/>
      <c r="H36" s="2"/>
    </row>
    <row r="37" spans="1:10" s="50" customFormat="1" ht="14" x14ac:dyDescent="0.3">
      <c r="A37" s="50" t="s">
        <v>77</v>
      </c>
      <c r="G37" s="61" t="s">
        <v>78</v>
      </c>
    </row>
    <row r="38" spans="1:10" s="34" customFormat="1" ht="14" x14ac:dyDescent="0.3"/>
    <row r="39" spans="1:10" s="34" customFormat="1" ht="14" x14ac:dyDescent="0.3">
      <c r="A39" s="34" t="s">
        <v>89</v>
      </c>
    </row>
    <row r="40" spans="1:10" s="50" customFormat="1" ht="14" x14ac:dyDescent="0.3">
      <c r="J40" s="61"/>
    </row>
    <row r="41" spans="1:10" s="34" customFormat="1" ht="14" x14ac:dyDescent="0.3"/>
    <row r="42" spans="1:10" s="34" customFormat="1" ht="14" x14ac:dyDescent="0.3"/>
    <row r="43" spans="1:10" ht="14.25" customHeight="1" x14ac:dyDescent="0.35"/>
    <row r="44" spans="1:10" ht="14.25" customHeight="1" x14ac:dyDescent="0.35"/>
    <row r="45" spans="1:10" ht="14.25" customHeight="1" x14ac:dyDescent="0.35"/>
    <row r="46" spans="1:10" ht="14.25" customHeight="1" x14ac:dyDescent="0.35"/>
    <row r="47" spans="1:10" ht="14.25" customHeight="1" x14ac:dyDescent="0.35"/>
    <row r="48" spans="1:10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</sheetData>
  <sortState xmlns:xlrd2="http://schemas.microsoft.com/office/spreadsheetml/2017/richdata2" ref="A23:H27">
    <sortCondition ref="B23:B27"/>
  </sortState>
  <hyperlinks>
    <hyperlink ref="G37" r:id="rId1" display="Mail an Roland" xr:uid="{367E3123-0BC9-43ED-98F2-533D7AC725DC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H30"/>
  <sheetViews>
    <sheetView workbookViewId="0">
      <selection activeCell="A8" sqref="A8:XFD8"/>
    </sheetView>
  </sheetViews>
  <sheetFormatPr baseColWidth="10" defaultRowHeight="14" x14ac:dyDescent="0.3"/>
  <cols>
    <col min="1" max="1" width="15.81640625" style="34" customWidth="1"/>
    <col min="2" max="3" width="10.90625" style="34"/>
    <col min="4" max="4" width="14.81640625" style="34" customWidth="1"/>
    <col min="5" max="5" width="19.1796875" style="34" customWidth="1"/>
    <col min="6" max="7" width="10.90625" style="34"/>
    <col min="8" max="8" width="58.7265625" style="34" customWidth="1"/>
    <col min="9" max="16384" width="10.90625" style="34"/>
  </cols>
  <sheetData>
    <row r="1" spans="1:8" ht="25" x14ac:dyDescent="0.5">
      <c r="A1" s="42" t="s">
        <v>69</v>
      </c>
      <c r="C1" s="2"/>
      <c r="G1" s="43">
        <f ca="1">TODAY()</f>
        <v>46235</v>
      </c>
    </row>
    <row r="2" spans="1:8" x14ac:dyDescent="0.3">
      <c r="C2" s="2"/>
    </row>
    <row r="3" spans="1:8" s="15" customFormat="1" ht="13" x14ac:dyDescent="0.3">
      <c r="A3" s="6" t="s">
        <v>3</v>
      </c>
      <c r="B3" s="6" t="s">
        <v>4</v>
      </c>
      <c r="C3" s="6" t="s">
        <v>5</v>
      </c>
      <c r="D3" s="6" t="s">
        <v>17</v>
      </c>
      <c r="E3" s="6" t="s">
        <v>8</v>
      </c>
      <c r="F3" s="6" t="s">
        <v>6</v>
      </c>
      <c r="G3" s="6" t="s">
        <v>7</v>
      </c>
      <c r="H3" s="6" t="s">
        <v>18</v>
      </c>
    </row>
    <row r="4" spans="1:8" ht="14.15" customHeight="1" x14ac:dyDescent="0.3">
      <c r="C4" s="2"/>
    </row>
    <row r="5" spans="1:8" x14ac:dyDescent="0.3">
      <c r="A5" s="36" t="s">
        <v>0</v>
      </c>
      <c r="B5" s="34">
        <v>63530</v>
      </c>
      <c r="D5" s="34" t="s">
        <v>65</v>
      </c>
      <c r="E5" s="34">
        <v>10812</v>
      </c>
      <c r="F5" s="34" t="s">
        <v>12</v>
      </c>
      <c r="G5" s="34" t="s">
        <v>73</v>
      </c>
    </row>
    <row r="6" spans="1:8" x14ac:dyDescent="0.3">
      <c r="A6" s="36" t="s">
        <v>0</v>
      </c>
      <c r="B6" s="34">
        <v>68641</v>
      </c>
      <c r="D6" s="34" t="s">
        <v>65</v>
      </c>
      <c r="E6" s="34">
        <v>10804</v>
      </c>
      <c r="F6" s="34" t="s">
        <v>12</v>
      </c>
      <c r="G6" s="34" t="s">
        <v>1</v>
      </c>
    </row>
    <row r="7" spans="1:8" x14ac:dyDescent="0.3">
      <c r="A7" s="36" t="s">
        <v>0</v>
      </c>
      <c r="B7" s="34" t="s">
        <v>68</v>
      </c>
      <c r="C7" s="34" t="s">
        <v>65</v>
      </c>
      <c r="D7" s="34">
        <v>10803</v>
      </c>
      <c r="E7" s="34" t="s">
        <v>12</v>
      </c>
      <c r="F7" s="34" t="s">
        <v>1</v>
      </c>
    </row>
    <row r="8" spans="1:8" x14ac:dyDescent="0.3">
      <c r="A8" s="36" t="s">
        <v>0</v>
      </c>
      <c r="B8" s="34">
        <v>43770</v>
      </c>
      <c r="C8" s="34" t="s">
        <v>25</v>
      </c>
      <c r="D8" s="34" t="s">
        <v>12</v>
      </c>
      <c r="E8" s="34">
        <v>11852</v>
      </c>
      <c r="F8" s="34" t="s">
        <v>2</v>
      </c>
      <c r="H8" s="34" t="s">
        <v>43</v>
      </c>
    </row>
    <row r="9" spans="1:8" x14ac:dyDescent="0.3">
      <c r="A9" s="36" t="s">
        <v>0</v>
      </c>
      <c r="B9" s="34">
        <v>43850</v>
      </c>
      <c r="C9" s="34" t="s">
        <v>25</v>
      </c>
      <c r="D9" s="34" t="s">
        <v>12</v>
      </c>
      <c r="E9" s="34">
        <v>11852</v>
      </c>
      <c r="F9" s="34" t="s">
        <v>1</v>
      </c>
      <c r="H9" s="34" t="s">
        <v>43</v>
      </c>
    </row>
    <row r="10" spans="1:8" x14ac:dyDescent="0.3">
      <c r="A10" s="36" t="s">
        <v>0</v>
      </c>
      <c r="B10" s="34">
        <v>62638</v>
      </c>
      <c r="C10" s="34" t="s">
        <v>25</v>
      </c>
      <c r="D10" s="34" t="s">
        <v>12</v>
      </c>
      <c r="E10" s="34">
        <v>1185</v>
      </c>
      <c r="F10" s="34" t="s">
        <v>2</v>
      </c>
    </row>
    <row r="11" spans="1:8" x14ac:dyDescent="0.3">
      <c r="A11" s="36" t="s">
        <v>0</v>
      </c>
      <c r="B11" s="34">
        <v>63771</v>
      </c>
      <c r="C11" s="34" t="s">
        <v>25</v>
      </c>
      <c r="D11" s="34" t="s">
        <v>37</v>
      </c>
      <c r="E11" s="34">
        <v>11852</v>
      </c>
      <c r="F11" s="34" t="s">
        <v>2</v>
      </c>
      <c r="H11" s="34" t="s">
        <v>43</v>
      </c>
    </row>
    <row r="12" spans="1:8" x14ac:dyDescent="0.3">
      <c r="A12" s="36" t="s">
        <v>0</v>
      </c>
      <c r="B12" s="34">
        <v>69771</v>
      </c>
      <c r="C12" s="34" t="s">
        <v>25</v>
      </c>
      <c r="D12" s="34" t="s">
        <v>37</v>
      </c>
      <c r="E12" s="34">
        <v>11852</v>
      </c>
      <c r="F12" s="34" t="s">
        <v>2</v>
      </c>
      <c r="H12" s="34" t="s">
        <v>43</v>
      </c>
    </row>
    <row r="13" spans="1:8" x14ac:dyDescent="0.3">
      <c r="A13" s="36" t="s">
        <v>0</v>
      </c>
      <c r="B13" s="34">
        <v>71813</v>
      </c>
      <c r="C13" s="34" t="s">
        <v>25</v>
      </c>
      <c r="D13" s="34" t="s">
        <v>12</v>
      </c>
      <c r="E13" s="34">
        <v>11851</v>
      </c>
      <c r="F13" s="34" t="s">
        <v>2</v>
      </c>
    </row>
    <row r="14" spans="1:8" x14ac:dyDescent="0.3">
      <c r="A14" s="36" t="s">
        <v>0</v>
      </c>
      <c r="B14" s="34">
        <v>71814</v>
      </c>
      <c r="C14" s="34" t="s">
        <v>25</v>
      </c>
      <c r="D14" s="34" t="s">
        <v>12</v>
      </c>
      <c r="E14" s="34">
        <v>11851</v>
      </c>
      <c r="F14" s="34" t="s">
        <v>2</v>
      </c>
      <c r="G14" s="34" t="s">
        <v>36</v>
      </c>
    </row>
    <row r="15" spans="1:8" x14ac:dyDescent="0.3">
      <c r="A15" s="36" t="s">
        <v>0</v>
      </c>
      <c r="B15" s="34">
        <v>79814</v>
      </c>
      <c r="C15" s="34" t="s">
        <v>25</v>
      </c>
      <c r="D15" s="34" t="s">
        <v>12</v>
      </c>
      <c r="E15" s="34">
        <v>11851</v>
      </c>
      <c r="F15" s="34" t="s">
        <v>1</v>
      </c>
      <c r="G15" s="34" t="s">
        <v>36</v>
      </c>
    </row>
    <row r="16" spans="1:8" s="32" customFormat="1" x14ac:dyDescent="0.3">
      <c r="A16" s="2"/>
      <c r="B16" s="2"/>
      <c r="C16" s="2"/>
      <c r="D16" s="2"/>
      <c r="E16" s="2"/>
      <c r="F16" s="2"/>
      <c r="G16" s="2"/>
    </row>
    <row r="17" spans="1:8" s="32" customFormat="1" x14ac:dyDescent="0.3">
      <c r="A17" s="2"/>
      <c r="B17" s="2"/>
      <c r="C17" s="2"/>
      <c r="D17" s="2"/>
      <c r="E17" s="2"/>
      <c r="F17" s="2"/>
      <c r="G17" s="2"/>
    </row>
    <row r="18" spans="1:8" s="46" customFormat="1" x14ac:dyDescent="0.3">
      <c r="A18" s="22"/>
      <c r="B18" s="44" t="s">
        <v>15</v>
      </c>
      <c r="C18" s="45">
        <f>COUNTA(C4:C17)</f>
        <v>9</v>
      </c>
      <c r="D18" s="22"/>
      <c r="E18" s="22"/>
      <c r="F18" s="22"/>
    </row>
    <row r="19" spans="1:8" s="32" customFormat="1" x14ac:dyDescent="0.3">
      <c r="A19" s="2"/>
      <c r="B19" s="47"/>
      <c r="D19" s="2"/>
      <c r="E19" s="2"/>
      <c r="F19" s="2"/>
    </row>
    <row r="20" spans="1:8" s="32" customFormat="1" x14ac:dyDescent="0.3">
      <c r="A20" s="2"/>
      <c r="B20" s="2"/>
      <c r="C20" s="2"/>
      <c r="D20" s="2"/>
      <c r="E20" s="2"/>
      <c r="F20" s="2"/>
      <c r="G20" s="2"/>
    </row>
    <row r="22" spans="1:8" x14ac:dyDescent="0.3">
      <c r="A22" s="36"/>
    </row>
    <row r="24" spans="1:8" x14ac:dyDescent="0.3">
      <c r="A24" s="34" t="s">
        <v>13</v>
      </c>
    </row>
    <row r="26" spans="1:8" x14ac:dyDescent="0.3">
      <c r="A26" s="48"/>
    </row>
    <row r="27" spans="1:8" s="50" customFormat="1" x14ac:dyDescent="0.3">
      <c r="A27" s="50" t="s">
        <v>77</v>
      </c>
      <c r="H27" s="61" t="s">
        <v>78</v>
      </c>
    </row>
    <row r="29" spans="1:8" x14ac:dyDescent="0.3">
      <c r="A29" s="34" t="s">
        <v>89</v>
      </c>
    </row>
    <row r="30" spans="1:8" x14ac:dyDescent="0.3">
      <c r="A30" s="48"/>
    </row>
  </sheetData>
  <sortState xmlns:xlrd2="http://schemas.microsoft.com/office/spreadsheetml/2017/richdata2" ref="A8:N15">
    <sortCondition ref="B8:B15"/>
  </sortState>
  <hyperlinks>
    <hyperlink ref="H27" r:id="rId1" display="Mail an Roland" xr:uid="{231B9ED4-C2EC-42F7-AC5E-4FDDD8D4894C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N30"/>
  <sheetViews>
    <sheetView workbookViewId="0">
      <selection activeCell="A23" sqref="A23"/>
    </sheetView>
  </sheetViews>
  <sheetFormatPr baseColWidth="10" defaultRowHeight="14.5" x14ac:dyDescent="0.35"/>
  <cols>
    <col min="2" max="2" width="13.453125" style="13" customWidth="1"/>
    <col min="3" max="4" width="13.453125" customWidth="1"/>
    <col min="5" max="5" width="14.7265625" style="13" customWidth="1"/>
    <col min="7" max="7" width="15.08984375" customWidth="1"/>
    <col min="8" max="8" width="52.54296875" customWidth="1"/>
  </cols>
  <sheetData>
    <row r="1" spans="1:14" ht="26" x14ac:dyDescent="0.6">
      <c r="A1" s="9" t="s">
        <v>26</v>
      </c>
      <c r="G1" s="10">
        <f ca="1">TODAY()</f>
        <v>46235</v>
      </c>
    </row>
    <row r="3" spans="1:14" s="7" customFormat="1" x14ac:dyDescent="0.35">
      <c r="A3" s="4" t="s">
        <v>3</v>
      </c>
      <c r="B3" s="27" t="s">
        <v>4</v>
      </c>
      <c r="C3" s="4" t="s">
        <v>5</v>
      </c>
      <c r="D3" s="4" t="s">
        <v>17</v>
      </c>
      <c r="E3" s="6" t="s">
        <v>8</v>
      </c>
      <c r="F3" s="4" t="s">
        <v>6</v>
      </c>
      <c r="G3" s="4" t="s">
        <v>7</v>
      </c>
      <c r="H3" s="4" t="s">
        <v>18</v>
      </c>
    </row>
    <row r="4" spans="1:14" x14ac:dyDescent="0.35">
      <c r="A4" s="1"/>
      <c r="B4" s="12"/>
      <c r="C4" s="1"/>
      <c r="D4" s="1"/>
      <c r="E4" s="2"/>
      <c r="F4" s="1"/>
      <c r="G4" s="1"/>
      <c r="H4" s="1"/>
      <c r="I4" s="1"/>
      <c r="J4" s="1"/>
    </row>
    <row r="5" spans="1:14" s="34" customFormat="1" ht="14" x14ac:dyDescent="0.3">
      <c r="A5" s="36" t="s">
        <v>10</v>
      </c>
      <c r="B5" s="34">
        <v>12713</v>
      </c>
      <c r="C5" s="34" t="s">
        <v>25</v>
      </c>
      <c r="D5" s="34" t="s">
        <v>12</v>
      </c>
      <c r="E5" s="34">
        <v>11801</v>
      </c>
      <c r="F5" s="34" t="s">
        <v>2</v>
      </c>
      <c r="H5" s="34" t="s">
        <v>57</v>
      </c>
    </row>
    <row r="6" spans="1:14" s="34" customFormat="1" ht="14" x14ac:dyDescent="0.3">
      <c r="A6" s="36" t="s">
        <v>10</v>
      </c>
      <c r="B6" s="34">
        <v>22339</v>
      </c>
      <c r="C6" s="34" t="s">
        <v>25</v>
      </c>
      <c r="D6" s="34" t="s">
        <v>37</v>
      </c>
      <c r="E6" s="34">
        <v>11801</v>
      </c>
      <c r="F6" s="34" t="s">
        <v>2</v>
      </c>
      <c r="H6" s="34" t="s">
        <v>44</v>
      </c>
    </row>
    <row r="7" spans="1:14" s="34" customFormat="1" ht="14" x14ac:dyDescent="0.3">
      <c r="A7" s="36" t="s">
        <v>10</v>
      </c>
      <c r="B7" s="34">
        <v>22397</v>
      </c>
      <c r="C7" s="34" t="s">
        <v>25</v>
      </c>
      <c r="D7" s="34" t="s">
        <v>12</v>
      </c>
      <c r="E7" s="34">
        <v>11801</v>
      </c>
      <c r="F7" s="34" t="s">
        <v>2</v>
      </c>
      <c r="G7" s="34" t="s">
        <v>32</v>
      </c>
    </row>
    <row r="8" spans="1:14" s="34" customFormat="1" ht="14" x14ac:dyDescent="0.3">
      <c r="A8" s="36" t="s">
        <v>10</v>
      </c>
      <c r="B8" s="34">
        <v>22362</v>
      </c>
      <c r="C8" s="34" t="s">
        <v>25</v>
      </c>
      <c r="D8" s="34" t="s">
        <v>37</v>
      </c>
      <c r="E8" s="34">
        <v>11801</v>
      </c>
      <c r="F8" s="34" t="s">
        <v>2</v>
      </c>
      <c r="H8" s="34" t="s">
        <v>33</v>
      </c>
    </row>
    <row r="9" spans="1:14" s="34" customFormat="1" ht="14" x14ac:dyDescent="0.3">
      <c r="A9" s="36" t="s">
        <v>10</v>
      </c>
      <c r="B9" s="34">
        <v>22580</v>
      </c>
      <c r="C9" s="34" t="s">
        <v>25</v>
      </c>
      <c r="D9" s="34" t="s">
        <v>12</v>
      </c>
      <c r="E9" s="34">
        <v>11801</v>
      </c>
      <c r="F9" s="34" t="s">
        <v>2</v>
      </c>
      <c r="H9" s="34" t="s">
        <v>33</v>
      </c>
    </row>
    <row r="10" spans="1:14" s="34" customFormat="1" ht="14" x14ac:dyDescent="0.3">
      <c r="A10" s="36" t="s">
        <v>10</v>
      </c>
      <c r="B10" s="34">
        <v>22587</v>
      </c>
      <c r="C10" s="34" t="s">
        <v>25</v>
      </c>
      <c r="D10" s="34" t="s">
        <v>12</v>
      </c>
      <c r="E10" s="34">
        <v>11801</v>
      </c>
      <c r="F10" s="34" t="s">
        <v>2</v>
      </c>
      <c r="H10" s="34" t="s">
        <v>33</v>
      </c>
    </row>
    <row r="11" spans="1:14" s="12" customFormat="1" x14ac:dyDescent="0.35">
      <c r="A11" s="36" t="s">
        <v>10</v>
      </c>
      <c r="B11" s="34">
        <v>22590</v>
      </c>
      <c r="C11" s="34" t="s">
        <v>25</v>
      </c>
      <c r="D11" s="34" t="s">
        <v>12</v>
      </c>
      <c r="E11" s="34">
        <v>11852</v>
      </c>
      <c r="F11" s="34" t="s">
        <v>2</v>
      </c>
      <c r="G11" s="34"/>
      <c r="H11" s="34"/>
      <c r="I11" s="67"/>
      <c r="J11" s="2"/>
      <c r="K11" s="2"/>
      <c r="L11" s="2"/>
      <c r="M11" s="2"/>
      <c r="N11" s="2"/>
    </row>
    <row r="12" spans="1:14" s="12" customFormat="1" x14ac:dyDescent="0.35">
      <c r="A12" s="36" t="s">
        <v>10</v>
      </c>
      <c r="B12" s="34"/>
      <c r="C12" s="34" t="s">
        <v>25</v>
      </c>
      <c r="D12" s="34" t="s">
        <v>12</v>
      </c>
      <c r="E12" s="34">
        <v>11801</v>
      </c>
      <c r="F12" s="34" t="s">
        <v>2</v>
      </c>
      <c r="G12" s="34"/>
      <c r="H12" s="34" t="s">
        <v>88</v>
      </c>
      <c r="I12" s="67"/>
      <c r="J12" s="2"/>
      <c r="K12" s="2"/>
      <c r="L12" s="2"/>
      <c r="M12" s="2"/>
      <c r="N12" s="2"/>
    </row>
    <row r="13" spans="1:14" s="34" customFormat="1" ht="14" x14ac:dyDescent="0.3"/>
    <row r="14" spans="1:14" s="16" customFormat="1" x14ac:dyDescent="0.35">
      <c r="B14" s="21" t="s">
        <v>15</v>
      </c>
      <c r="C14" s="16">
        <f>COUNTA(C4:C13)</f>
        <v>8</v>
      </c>
      <c r="E14" s="21"/>
    </row>
    <row r="17" spans="1:10" x14ac:dyDescent="0.35">
      <c r="A17" t="s">
        <v>13</v>
      </c>
    </row>
    <row r="19" spans="1:10" x14ac:dyDescent="0.35">
      <c r="A19" s="14"/>
      <c r="B19" s="13" t="s">
        <v>11</v>
      </c>
    </row>
    <row r="21" spans="1:10" s="50" customFormat="1" ht="14" x14ac:dyDescent="0.3">
      <c r="A21" s="50" t="s">
        <v>77</v>
      </c>
      <c r="I21" s="61" t="s">
        <v>78</v>
      </c>
    </row>
    <row r="22" spans="1:10" s="34" customFormat="1" ht="14" x14ac:dyDescent="0.3"/>
    <row r="23" spans="1:10" s="34" customFormat="1" ht="14" x14ac:dyDescent="0.3">
      <c r="A23" s="34" t="s">
        <v>89</v>
      </c>
    </row>
    <row r="24" spans="1:10" s="8" customFormat="1" x14ac:dyDescent="0.35">
      <c r="A24"/>
      <c r="B24" s="2"/>
      <c r="C24" s="1"/>
      <c r="D24" s="1"/>
      <c r="E24" s="2"/>
      <c r="F24" s="1"/>
      <c r="G24" s="2"/>
      <c r="H24" s="1"/>
      <c r="I24" s="1"/>
      <c r="J24" s="1"/>
    </row>
    <row r="25" spans="1:10" s="8" customFormat="1" x14ac:dyDescent="0.35">
      <c r="A25"/>
      <c r="B25" s="2"/>
      <c r="C25" s="1"/>
      <c r="D25" s="1"/>
      <c r="E25" s="2"/>
      <c r="F25" s="1"/>
      <c r="G25" s="2"/>
      <c r="H25" s="1"/>
      <c r="I25" s="1"/>
      <c r="J25" s="1"/>
    </row>
    <row r="26" spans="1:10" s="8" customFormat="1" x14ac:dyDescent="0.35">
      <c r="A26"/>
      <c r="B26" s="2"/>
      <c r="C26" s="1"/>
      <c r="D26" s="1"/>
      <c r="E26" s="2"/>
      <c r="F26" s="1"/>
      <c r="G26" s="2"/>
      <c r="H26" s="1"/>
      <c r="I26" s="1"/>
      <c r="J26" s="1"/>
    </row>
    <row r="27" spans="1:10" s="8" customFormat="1" x14ac:dyDescent="0.35">
      <c r="A27"/>
      <c r="B27" s="2"/>
      <c r="C27" s="1"/>
      <c r="D27" s="1"/>
      <c r="E27" s="2"/>
      <c r="F27" s="1"/>
      <c r="G27" s="2"/>
      <c r="H27" s="1"/>
      <c r="I27" s="1"/>
      <c r="J27" s="1"/>
    </row>
    <row r="28" spans="1:10" s="8" customFormat="1" x14ac:dyDescent="0.35">
      <c r="A28"/>
      <c r="B28" s="2"/>
      <c r="C28" s="1"/>
      <c r="D28" s="1"/>
      <c r="E28" s="2"/>
      <c r="F28" s="1"/>
      <c r="G28" s="2"/>
      <c r="H28" s="1"/>
      <c r="I28" s="1"/>
      <c r="J28" s="1"/>
    </row>
    <row r="29" spans="1:10" s="8" customFormat="1" x14ac:dyDescent="0.35">
      <c r="A29"/>
      <c r="B29" s="2"/>
      <c r="C29" s="1"/>
      <c r="D29" s="1"/>
      <c r="E29" s="2"/>
      <c r="F29" s="1"/>
      <c r="G29" s="2"/>
      <c r="H29" s="1"/>
      <c r="I29" s="1"/>
      <c r="J29" s="1"/>
    </row>
    <row r="30" spans="1:10" s="8" customFormat="1" x14ac:dyDescent="0.35">
      <c r="A30"/>
      <c r="B30" s="2"/>
      <c r="C30" s="1"/>
      <c r="D30" s="1"/>
      <c r="E30" s="2"/>
      <c r="F30" s="1"/>
      <c r="G30" s="2"/>
      <c r="H30" s="1"/>
      <c r="I30" s="1"/>
      <c r="J30" s="1"/>
    </row>
  </sheetData>
  <sortState xmlns:xlrd2="http://schemas.microsoft.com/office/spreadsheetml/2017/richdata2" ref="A6:N12">
    <sortCondition ref="B6:B12"/>
  </sortState>
  <hyperlinks>
    <hyperlink ref="I21" r:id="rId1" display="Mail an Roland" xr:uid="{CA728678-CD40-4123-9AD9-1D8C3A332446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H17"/>
  <sheetViews>
    <sheetView workbookViewId="0">
      <selection activeCell="A17" sqref="A17"/>
    </sheetView>
  </sheetViews>
  <sheetFormatPr baseColWidth="10" defaultRowHeight="14.5" x14ac:dyDescent="0.35"/>
  <cols>
    <col min="1" max="1" width="15.81640625" customWidth="1"/>
    <col min="4" max="4" width="28.1796875" customWidth="1"/>
    <col min="5" max="5" width="11.1796875" style="13"/>
    <col min="8" max="8" width="45.1796875" customWidth="1"/>
  </cols>
  <sheetData>
    <row r="1" spans="1:8" ht="26" x14ac:dyDescent="0.6">
      <c r="A1" s="9" t="s">
        <v>27</v>
      </c>
      <c r="G1" s="10">
        <f ca="1">TODAY()</f>
        <v>46235</v>
      </c>
      <c r="H1" s="10"/>
    </row>
    <row r="3" spans="1:8" s="7" customFormat="1" ht="13" x14ac:dyDescent="0.3">
      <c r="A3" s="4" t="s">
        <v>3</v>
      </c>
      <c r="B3" s="5" t="s">
        <v>4</v>
      </c>
      <c r="C3" s="4" t="s">
        <v>5</v>
      </c>
      <c r="D3" s="4" t="s">
        <v>17</v>
      </c>
      <c r="E3" s="6" t="s">
        <v>8</v>
      </c>
      <c r="F3" s="4" t="s">
        <v>6</v>
      </c>
      <c r="G3" s="4" t="s">
        <v>7</v>
      </c>
      <c r="H3" s="4" t="s">
        <v>18</v>
      </c>
    </row>
    <row r="5" spans="1:8" s="8" customFormat="1" x14ac:dyDescent="0.35">
      <c r="A5" s="14" t="s">
        <v>41</v>
      </c>
      <c r="B5" s="28">
        <v>23</v>
      </c>
      <c r="C5" s="8" t="s">
        <v>25</v>
      </c>
      <c r="D5" s="8" t="s">
        <v>12</v>
      </c>
      <c r="E5" s="12">
        <v>11801</v>
      </c>
      <c r="F5" s="8" t="s">
        <v>2</v>
      </c>
      <c r="H5" s="8" t="s">
        <v>42</v>
      </c>
    </row>
    <row r="6" spans="1:8" x14ac:dyDescent="0.35">
      <c r="C6" s="11"/>
      <c r="D6" s="1"/>
      <c r="E6" s="2"/>
    </row>
    <row r="7" spans="1:8" s="8" customFormat="1" x14ac:dyDescent="0.35">
      <c r="A7" s="14" t="s">
        <v>75</v>
      </c>
      <c r="B7" s="28"/>
      <c r="C7" s="8" t="s">
        <v>25</v>
      </c>
      <c r="D7" s="8" t="s">
        <v>12</v>
      </c>
      <c r="E7" s="12">
        <v>11801</v>
      </c>
      <c r="F7" s="8" t="s">
        <v>2</v>
      </c>
      <c r="H7" s="8" t="s">
        <v>76</v>
      </c>
    </row>
    <row r="8" spans="1:8" x14ac:dyDescent="0.35">
      <c r="C8" s="11"/>
      <c r="D8" s="1"/>
      <c r="E8" s="2"/>
    </row>
    <row r="11" spans="1:8" s="16" customFormat="1" x14ac:dyDescent="0.35">
      <c r="B11" s="17" t="s">
        <v>15</v>
      </c>
      <c r="C11" s="18">
        <f>COUNTA(C4:C10)</f>
        <v>2</v>
      </c>
      <c r="E11" s="21"/>
    </row>
    <row r="13" spans="1:8" x14ac:dyDescent="0.35">
      <c r="A13" s="14"/>
      <c r="B13" t="s">
        <v>11</v>
      </c>
    </row>
    <row r="15" spans="1:8" s="50" customFormat="1" ht="14" x14ac:dyDescent="0.3">
      <c r="A15" s="50" t="s">
        <v>77</v>
      </c>
      <c r="H15" s="61" t="s">
        <v>78</v>
      </c>
    </row>
    <row r="16" spans="1:8" s="34" customFormat="1" ht="14" x14ac:dyDescent="0.3"/>
    <row r="17" spans="1:1" s="34" customFormat="1" ht="14" x14ac:dyDescent="0.3">
      <c r="A17" s="34" t="s">
        <v>89</v>
      </c>
    </row>
  </sheetData>
  <hyperlinks>
    <hyperlink ref="H15" r:id="rId1" display="Mail an Roland" xr:uid="{22A1F4B1-F575-4694-A8BC-1C77E48AA38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TOTAL</vt:lpstr>
      <vt:lpstr>Märklin</vt:lpstr>
      <vt:lpstr>Messing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2026-08-01T16:31:08Z</dcterms:modified>
  <cp:category>Modelleisenbahnen</cp:category>
  <cp:contentStatus>wird laufenmd ergänzt</cp:contentStatus>
</cp:coreProperties>
</file>