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05CFA221-9F1A-4FEF-B59C-0A18363D1EFC}" xr6:coauthVersionLast="47" xr6:coauthVersionMax="47" xr10:uidLastSave="{00000000-0000-0000-0000-000000000000}"/>
  <bookViews>
    <workbookView xWindow="4590" yWindow="270" windowWidth="28800" windowHeight="19480" activeTab="2" xr2:uid="{7F1002BF-919A-4D67-8F92-6DB609B22155}"/>
  </bookViews>
  <sheets>
    <sheet name="TOTAL" sheetId="6" r:id="rId1"/>
    <sheet name="Märklin" sheetId="3" r:id="rId2"/>
    <sheet name="Messing" sheetId="4" r:id="rId3"/>
    <sheet name="ROCO" sheetId="1" r:id="rId4"/>
    <sheet name="Trix" sheetId="5" r:id="rId5"/>
    <sheet name="Andere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4" i="4" l="1"/>
  <c r="B5" i="6" s="1"/>
  <c r="I1" i="3"/>
  <c r="G1" i="6"/>
  <c r="G1" i="4"/>
  <c r="G1" i="1"/>
  <c r="G1" i="5"/>
  <c r="G1" i="2"/>
  <c r="C10" i="2"/>
  <c r="B8" i="6" s="1"/>
  <c r="C8" i="5"/>
  <c r="B7" i="6" s="1"/>
  <c r="C25" i="1" l="1"/>
  <c r="B6" i="6" s="1"/>
  <c r="C8" i="3"/>
  <c r="B4" i="6" s="1"/>
  <c r="B10" i="6" l="1"/>
</calcChain>
</file>

<file path=xl/sharedStrings.xml><?xml version="1.0" encoding="utf-8"?>
<sst xmlns="http://schemas.openxmlformats.org/spreadsheetml/2006/main" count="336" uniqueCount="90">
  <si>
    <t>Roco</t>
  </si>
  <si>
    <t>DC</t>
  </si>
  <si>
    <t>Hersteller</t>
  </si>
  <si>
    <t>Art.Nr.1</t>
  </si>
  <si>
    <t>Typ</t>
  </si>
  <si>
    <t>AC/DC</t>
  </si>
  <si>
    <t>Decoder</t>
  </si>
  <si>
    <t>Betriebsnr.</t>
  </si>
  <si>
    <t>Märklin</t>
  </si>
  <si>
    <t>Trix</t>
  </si>
  <si>
    <t xml:space="preserve"> = verifiziert</t>
  </si>
  <si>
    <t>grün</t>
  </si>
  <si>
    <t>TOTAL:</t>
  </si>
  <si>
    <t>ANZAHL:</t>
  </si>
  <si>
    <t>TOTAL</t>
  </si>
  <si>
    <t>Farbe</t>
  </si>
  <si>
    <t>Bemerkungen</t>
  </si>
  <si>
    <t>Andere</t>
  </si>
  <si>
    <t xml:space="preserve"> </t>
  </si>
  <si>
    <t>Bemerkungen 2</t>
  </si>
  <si>
    <t xml:space="preserve">               </t>
  </si>
  <si>
    <t>Motor</t>
  </si>
  <si>
    <t>Fulgurex</t>
  </si>
  <si>
    <t>Auflistungen sind nach bestem Wissen und Gewissen erstellt. Falls Fehler gefunden werden, bitte melden:</t>
  </si>
  <si>
    <t xml:space="preserve">Auflistungen sind nach bestem Wissen und Gewissen erstellt. Falls Fehler gefunden werden, bitte melden: </t>
  </si>
  <si>
    <t>Anzahl bekannte Be 4/6 in Spur H0</t>
  </si>
  <si>
    <t>Be 4/6</t>
  </si>
  <si>
    <t>ex FB 2X2/3</t>
  </si>
  <si>
    <t>Märklin Be 4/6</t>
  </si>
  <si>
    <t>Roco Be 4/6</t>
  </si>
  <si>
    <t>Trix Be 4/6</t>
  </si>
  <si>
    <t>Be 4/6 andere Hersteller</t>
  </si>
  <si>
    <t>Loki-Spengler</t>
  </si>
  <si>
    <t>braun</t>
  </si>
  <si>
    <t>SBB</t>
  </si>
  <si>
    <t>Metropolitan</t>
  </si>
  <si>
    <t>ehemals FB 2X2/3</t>
  </si>
  <si>
    <t>Swisstoys</t>
  </si>
  <si>
    <t>Basis Schwedenlok 3030 von Märklin</t>
  </si>
  <si>
    <t>Basis Schwedenlok 3030 von Märklin, x/500</t>
  </si>
  <si>
    <t>grün geschwärzt</t>
  </si>
  <si>
    <t>2-motorig</t>
  </si>
  <si>
    <t>2007b</t>
  </si>
  <si>
    <t>AC</t>
  </si>
  <si>
    <t>mfx+</t>
  </si>
  <si>
    <t>04191B</t>
  </si>
  <si>
    <t>hellbraun</t>
  </si>
  <si>
    <t>14191B</t>
  </si>
  <si>
    <t>digital</t>
  </si>
  <si>
    <t>04191A</t>
  </si>
  <si>
    <t>68546</t>
  </si>
  <si>
    <t>73431</t>
  </si>
  <si>
    <t>2 Motor</t>
  </si>
  <si>
    <t>Messing</t>
  </si>
  <si>
    <t>43507</t>
  </si>
  <si>
    <t>43926</t>
  </si>
  <si>
    <t>73433</t>
  </si>
  <si>
    <t>DCC</t>
  </si>
  <si>
    <t>Sound</t>
  </si>
  <si>
    <t>Be 4/7</t>
  </si>
  <si>
    <t>Sècheron</t>
  </si>
  <si>
    <t>Ae 4/6</t>
  </si>
  <si>
    <t>14</t>
  </si>
  <si>
    <t>15</t>
  </si>
  <si>
    <t>16G</t>
  </si>
  <si>
    <t>15G</t>
  </si>
  <si>
    <t>ESU</t>
  </si>
  <si>
    <t>14W</t>
  </si>
  <si>
    <t>15W</t>
  </si>
  <si>
    <t>72383</t>
  </si>
  <si>
    <t>760</t>
  </si>
  <si>
    <t>701A</t>
  </si>
  <si>
    <t>Be 5/7</t>
  </si>
  <si>
    <t>BLS</t>
  </si>
  <si>
    <t>729</t>
  </si>
  <si>
    <t>12502 / 12504</t>
  </si>
  <si>
    <t>Morep/mtr</t>
  </si>
  <si>
    <t>Messing Be 4/6 Be 4/7 Be 5/7</t>
  </si>
  <si>
    <t>Typen</t>
  </si>
  <si>
    <t>2007/3</t>
  </si>
  <si>
    <t>14191A</t>
  </si>
  <si>
    <t>© 2025 Roland Hausin</t>
  </si>
  <si>
    <t>Mail an Roland Hausin</t>
  </si>
  <si>
    <t>© 2026 Roland Hausin</t>
  </si>
  <si>
    <t>12336 / 12316</t>
  </si>
  <si>
    <t>12320, 12309</t>
  </si>
  <si>
    <t>778</t>
  </si>
  <si>
    <t>Köfferli-Lok</t>
  </si>
  <si>
    <t>2240</t>
  </si>
  <si>
    <t>Köfferli-Lok, x/150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</si>
</sst>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b/>
      <sz val="2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14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1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14" fontId="11" fillId="0" borderId="0" xfId="0" applyNumberFormat="1" applyFont="1"/>
    <xf numFmtId="0" fontId="12" fillId="0" borderId="1" xfId="0" applyFont="1" applyBorder="1" applyAlignment="1">
      <alignment horizontal="left"/>
    </xf>
    <xf numFmtId="0" fontId="11" fillId="2" borderId="0" xfId="0" applyFont="1" applyFill="1"/>
    <xf numFmtId="0" fontId="11" fillId="0" borderId="3" xfId="0" applyFont="1" applyBorder="1"/>
    <xf numFmtId="0" fontId="11" fillId="0" borderId="3" xfId="0" applyFont="1" applyBorder="1" applyAlignment="1">
      <alignment horizontal="left"/>
    </xf>
    <xf numFmtId="0" fontId="9" fillId="0" borderId="3" xfId="0" applyFont="1" applyBorder="1"/>
    <xf numFmtId="0" fontId="13" fillId="0" borderId="0" xfId="1" applyFont="1" applyAlignment="1">
      <alignment horizontal="left"/>
    </xf>
    <xf numFmtId="0" fontId="14" fillId="0" borderId="0" xfId="0" applyFont="1"/>
    <xf numFmtId="14" fontId="9" fillId="0" borderId="0" xfId="0" applyNumberFormat="1" applyFont="1"/>
    <xf numFmtId="0" fontId="9" fillId="2" borderId="0" xfId="0" applyFont="1" applyFill="1"/>
    <xf numFmtId="0" fontId="1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0" fillId="0" borderId="0" xfId="0" applyNumberFormat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6" fillId="0" borderId="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3" xfId="0" applyNumberFormat="1" applyFont="1" applyBorder="1" applyAlignment="1">
      <alignment horizontal="left"/>
    </xf>
    <xf numFmtId="0" fontId="15" fillId="0" borderId="2" xfId="0" applyFont="1" applyBorder="1"/>
    <xf numFmtId="0" fontId="9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0" borderId="0" xfId="0" applyFont="1"/>
    <xf numFmtId="0" fontId="11" fillId="0" borderId="0" xfId="0" applyFont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EAB-1236-4CF3-B2F5-29F140EA186F}">
  <dimension ref="A1:I22"/>
  <sheetViews>
    <sheetView workbookViewId="0">
      <selection activeCell="I39" sqref="I39"/>
    </sheetView>
  </sheetViews>
  <sheetFormatPr baseColWidth="10" defaultRowHeight="14.5" x14ac:dyDescent="0.35"/>
  <cols>
    <col min="8" max="8" width="15.08984375" customWidth="1"/>
  </cols>
  <sheetData>
    <row r="1" spans="1:9" ht="21" x14ac:dyDescent="0.5">
      <c r="A1" s="10" t="s">
        <v>25</v>
      </c>
      <c r="G1" s="6">
        <f ca="1">TODAY()</f>
        <v>46201</v>
      </c>
    </row>
    <row r="3" spans="1:9" s="36" customFormat="1" ht="14" x14ac:dyDescent="0.3"/>
    <row r="4" spans="1:9" s="36" customFormat="1" ht="14" x14ac:dyDescent="0.3">
      <c r="A4" s="36" t="s">
        <v>8</v>
      </c>
      <c r="B4" s="36">
        <f>Märklin!C8</f>
        <v>2</v>
      </c>
    </row>
    <row r="5" spans="1:9" s="36" customFormat="1" ht="14" x14ac:dyDescent="0.3">
      <c r="A5" s="36" t="s">
        <v>53</v>
      </c>
      <c r="B5" s="36">
        <f>Messing!C34</f>
        <v>24</v>
      </c>
    </row>
    <row r="6" spans="1:9" s="36" customFormat="1" ht="14" x14ac:dyDescent="0.3">
      <c r="A6" s="36" t="s">
        <v>0</v>
      </c>
      <c r="B6" s="36">
        <f>ROCO!C25</f>
        <v>19</v>
      </c>
    </row>
    <row r="7" spans="1:9" s="36" customFormat="1" ht="14" x14ac:dyDescent="0.3">
      <c r="A7" s="36" t="s">
        <v>9</v>
      </c>
      <c r="B7" s="36">
        <f>Trix!C8</f>
        <v>2</v>
      </c>
    </row>
    <row r="8" spans="1:9" s="36" customFormat="1" ht="14" x14ac:dyDescent="0.3">
      <c r="A8" s="36" t="s">
        <v>17</v>
      </c>
      <c r="B8" s="36">
        <f>Andere!C10</f>
        <v>3</v>
      </c>
    </row>
    <row r="9" spans="1:9" s="36" customFormat="1" ht="14" x14ac:dyDescent="0.3"/>
    <row r="10" spans="1:9" s="36" customFormat="1" thickBot="1" x14ac:dyDescent="0.35">
      <c r="A10" s="58" t="s">
        <v>14</v>
      </c>
      <c r="B10" s="58">
        <f>SUM(B3:B9)</f>
        <v>50</v>
      </c>
    </row>
    <row r="11" spans="1:9" s="36" customFormat="1" thickTop="1" x14ac:dyDescent="0.3"/>
    <row r="12" spans="1:9" s="36" customFormat="1" ht="14.15" customHeight="1" x14ac:dyDescent="0.3"/>
    <row r="13" spans="1:9" s="35" customFormat="1" ht="14" x14ac:dyDescent="0.3">
      <c r="A13" s="35" t="s">
        <v>24</v>
      </c>
      <c r="I13" s="43" t="s">
        <v>82</v>
      </c>
    </row>
    <row r="14" spans="1:9" s="36" customFormat="1" ht="14" x14ac:dyDescent="0.3"/>
    <row r="15" spans="1:9" s="36" customFormat="1" ht="14" x14ac:dyDescent="0.3">
      <c r="A15" s="36" t="s">
        <v>83</v>
      </c>
    </row>
    <row r="16" spans="1:9" s="36" customFormat="1" ht="14" x14ac:dyDescent="0.3"/>
    <row r="17" spans="1:2" s="36" customFormat="1" ht="14" x14ac:dyDescent="0.3"/>
    <row r="18" spans="1:2" s="36" customFormat="1" ht="14" x14ac:dyDescent="0.3"/>
    <row r="19" spans="1:2" s="36" customFormat="1" ht="14" x14ac:dyDescent="0.3">
      <c r="A19" s="61" t="s">
        <v>78</v>
      </c>
      <c r="B19" s="36" t="s">
        <v>26</v>
      </c>
    </row>
    <row r="20" spans="1:2" s="36" customFormat="1" ht="14" x14ac:dyDescent="0.3">
      <c r="B20" s="36" t="s">
        <v>59</v>
      </c>
    </row>
    <row r="21" spans="1:2" s="36" customFormat="1" ht="14" x14ac:dyDescent="0.3">
      <c r="B21" s="36" t="s">
        <v>72</v>
      </c>
    </row>
    <row r="22" spans="1:2" s="36" customFormat="1" ht="14" x14ac:dyDescent="0.3"/>
  </sheetData>
  <hyperlinks>
    <hyperlink ref="I13" r:id="rId1" display="Mail an Roland" xr:uid="{401E06FF-9FFE-4B5A-9D56-668C6D8F960F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ED5D-9BC5-4CB0-BB98-3D366EC11150}">
  <dimension ref="A1:L65"/>
  <sheetViews>
    <sheetView workbookViewId="0">
      <selection activeCell="A13" sqref="A13:XFD15"/>
    </sheetView>
  </sheetViews>
  <sheetFormatPr baseColWidth="10" defaultRowHeight="14.5" x14ac:dyDescent="0.35"/>
  <cols>
    <col min="1" max="1" width="16.453125" style="21" customWidth="1"/>
    <col min="2" max="2" width="10.81640625" style="8" customWidth="1"/>
    <col min="3" max="3" width="17" style="8" customWidth="1"/>
    <col min="4" max="4" width="9.81640625" style="8" customWidth="1"/>
    <col min="5" max="5" width="14.90625" style="8" customWidth="1"/>
    <col min="6" max="6" width="6.54296875" style="8" customWidth="1"/>
    <col min="7" max="7" width="13.54296875" style="8" customWidth="1"/>
    <col min="8" max="8" width="15.7265625" style="8" customWidth="1"/>
    <col min="9" max="9" width="24" style="8" customWidth="1"/>
    <col min="10" max="10" width="89.36328125" style="8" customWidth="1"/>
    <col min="11" max="16384" width="10.90625" style="8"/>
  </cols>
  <sheetData>
    <row r="1" spans="1:12" ht="26" x14ac:dyDescent="0.35">
      <c r="A1" s="20" t="s">
        <v>28</v>
      </c>
      <c r="H1" s="8" t="s">
        <v>20</v>
      </c>
      <c r="I1" s="9">
        <f ca="1">TODAY()</f>
        <v>46201</v>
      </c>
      <c r="J1" s="9"/>
    </row>
    <row r="2" spans="1:12" x14ac:dyDescent="0.35">
      <c r="J2" s="8" t="s">
        <v>18</v>
      </c>
    </row>
    <row r="3" spans="1:12" s="11" customFormat="1" ht="13" x14ac:dyDescent="0.3">
      <c r="A3" s="22" t="s">
        <v>2</v>
      </c>
      <c r="B3" s="4" t="s">
        <v>3</v>
      </c>
      <c r="C3" s="4" t="s">
        <v>4</v>
      </c>
      <c r="D3" s="4" t="s">
        <v>7</v>
      </c>
      <c r="E3" s="4" t="s">
        <v>15</v>
      </c>
      <c r="F3" s="4" t="s">
        <v>5</v>
      </c>
      <c r="G3" s="4" t="s">
        <v>21</v>
      </c>
      <c r="H3" s="4" t="s">
        <v>6</v>
      </c>
      <c r="I3" s="11" t="s">
        <v>16</v>
      </c>
      <c r="J3" s="11" t="s">
        <v>19</v>
      </c>
    </row>
    <row r="4" spans="1:12" ht="19.75" customHeight="1" x14ac:dyDescent="0.35">
      <c r="A4" s="23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19" customFormat="1" ht="14" x14ac:dyDescent="0.3">
      <c r="A5" s="59" t="s">
        <v>8</v>
      </c>
      <c r="B5" s="62">
        <v>39510</v>
      </c>
      <c r="C5" s="62" t="s">
        <v>26</v>
      </c>
      <c r="D5" s="62">
        <v>12305</v>
      </c>
      <c r="E5" s="62" t="s">
        <v>33</v>
      </c>
      <c r="F5" s="62" t="s">
        <v>43</v>
      </c>
      <c r="G5" s="62" t="s">
        <v>44</v>
      </c>
      <c r="H5" s="62"/>
      <c r="I5" s="62"/>
      <c r="J5" s="62"/>
    </row>
    <row r="6" spans="1:12" s="19" customFormat="1" ht="14" x14ac:dyDescent="0.3">
      <c r="A6" s="59" t="s">
        <v>8</v>
      </c>
      <c r="B6" s="62">
        <v>39511</v>
      </c>
      <c r="C6" s="62" t="s">
        <v>26</v>
      </c>
      <c r="D6" s="62">
        <v>12306</v>
      </c>
      <c r="E6" s="62" t="s">
        <v>11</v>
      </c>
      <c r="F6" s="62" t="s">
        <v>43</v>
      </c>
      <c r="G6" s="62" t="s">
        <v>44</v>
      </c>
      <c r="H6" s="62"/>
      <c r="I6" s="62"/>
      <c r="J6" s="62"/>
    </row>
    <row r="7" spans="1:12" s="19" customFormat="1" ht="14" x14ac:dyDescent="0.3">
      <c r="A7" s="60"/>
    </row>
    <row r="8" spans="1:12" s="26" customFormat="1" x14ac:dyDescent="0.35">
      <c r="A8" s="25"/>
      <c r="B8" s="15" t="s">
        <v>12</v>
      </c>
      <c r="C8" s="15">
        <f>COUNTA(C4:C7)</f>
        <v>2</v>
      </c>
      <c r="D8" s="14"/>
      <c r="E8" s="14"/>
      <c r="F8" s="14"/>
      <c r="G8" s="14"/>
      <c r="H8" s="14"/>
      <c r="I8" s="14"/>
      <c r="J8" s="14"/>
      <c r="K8" s="14"/>
      <c r="L8" s="14"/>
    </row>
    <row r="9" spans="1:12" s="7" customFormat="1" x14ac:dyDescent="0.35">
      <c r="A9" s="23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s="7" customFormat="1" x14ac:dyDescent="0.35">
      <c r="A10" s="2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s="7" customFormat="1" x14ac:dyDescent="0.35">
      <c r="A11" s="24"/>
      <c r="B11" s="2" t="s">
        <v>10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7" customFormat="1" x14ac:dyDescent="0.35">
      <c r="A12" s="2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5">
      <c r="A13" s="8" t="s">
        <v>23</v>
      </c>
      <c r="H13" s="33" t="s">
        <v>82</v>
      </c>
    </row>
    <row r="14" spans="1:12" x14ac:dyDescent="0.35">
      <c r="A14" s="8"/>
    </row>
    <row r="15" spans="1:12" x14ac:dyDescent="0.35">
      <c r="A15" s="8" t="s">
        <v>81</v>
      </c>
    </row>
    <row r="16" spans="1:12" s="7" customFormat="1" x14ac:dyDescent="0.35">
      <c r="A16" s="27"/>
      <c r="D16" s="2"/>
      <c r="F16" s="2"/>
      <c r="G16" s="2"/>
      <c r="H16" s="2"/>
      <c r="I16" s="2"/>
      <c r="J16" s="2"/>
      <c r="K16" s="2"/>
      <c r="L16" s="2"/>
    </row>
    <row r="17" spans="1:12" s="7" customFormat="1" x14ac:dyDescent="0.35">
      <c r="A17" s="27"/>
      <c r="D17" s="2"/>
      <c r="F17" s="2"/>
      <c r="G17" s="2"/>
      <c r="H17" s="2"/>
      <c r="I17" s="2"/>
      <c r="J17" s="2"/>
      <c r="K17" s="2"/>
      <c r="L17" s="2"/>
    </row>
    <row r="18" spans="1:12" s="7" customFormat="1" x14ac:dyDescent="0.35">
      <c r="A18" s="27"/>
      <c r="D18" s="2"/>
      <c r="F18" s="2"/>
      <c r="G18" s="2"/>
      <c r="H18" s="2"/>
      <c r="I18" s="2"/>
      <c r="J18" s="2"/>
      <c r="K18" s="2"/>
      <c r="L18" s="2"/>
    </row>
    <row r="19" spans="1:12" s="7" customFormat="1" x14ac:dyDescent="0.35">
      <c r="A19" s="27"/>
      <c r="D19" s="2"/>
      <c r="F19" s="2"/>
      <c r="G19" s="2"/>
      <c r="H19" s="2"/>
      <c r="I19" s="2"/>
      <c r="J19" s="2"/>
      <c r="K19" s="2"/>
      <c r="L19" s="2"/>
    </row>
    <row r="20" spans="1:12" s="7" customFormat="1" x14ac:dyDescent="0.35">
      <c r="A20" s="27"/>
      <c r="D20" s="2"/>
      <c r="F20" s="2"/>
      <c r="G20" s="2"/>
      <c r="H20" s="2"/>
      <c r="I20" s="2"/>
      <c r="J20" s="2"/>
      <c r="K20" s="2"/>
      <c r="L20" s="2"/>
    </row>
    <row r="21" spans="1:12" s="7" customFormat="1" x14ac:dyDescent="0.35">
      <c r="A21" s="27"/>
      <c r="D21" s="2"/>
      <c r="F21" s="2"/>
      <c r="G21" s="2"/>
      <c r="H21" s="2"/>
      <c r="I21" s="2"/>
      <c r="J21" s="2"/>
      <c r="K21" s="2"/>
      <c r="L21" s="2"/>
    </row>
    <row r="22" spans="1:12" s="7" customFormat="1" x14ac:dyDescent="0.35">
      <c r="A22" s="27"/>
      <c r="D22" s="2"/>
      <c r="F22" s="2"/>
      <c r="G22" s="2"/>
      <c r="H22" s="2"/>
      <c r="I22" s="2"/>
      <c r="J22" s="2"/>
      <c r="K22" s="2"/>
      <c r="L22" s="2"/>
    </row>
    <row r="23" spans="1:12" s="7" customFormat="1" x14ac:dyDescent="0.35">
      <c r="A23" s="27"/>
      <c r="D23" s="2"/>
      <c r="F23" s="2"/>
      <c r="G23" s="2"/>
      <c r="H23" s="2"/>
      <c r="I23" s="2"/>
      <c r="J23" s="2"/>
      <c r="K23" s="2"/>
      <c r="L23" s="2"/>
    </row>
    <row r="24" spans="1:12" s="7" customFormat="1" x14ac:dyDescent="0.35">
      <c r="A24" s="27"/>
      <c r="D24" s="2"/>
      <c r="F24" s="2"/>
      <c r="G24" s="2"/>
      <c r="H24" s="2"/>
      <c r="I24" s="2"/>
      <c r="J24" s="2"/>
      <c r="K24" s="2"/>
      <c r="L24" s="2"/>
    </row>
    <row r="25" spans="1:12" s="7" customFormat="1" x14ac:dyDescent="0.35">
      <c r="A25" s="27"/>
      <c r="D25" s="2"/>
      <c r="F25" s="2"/>
      <c r="G25" s="2"/>
      <c r="H25" s="2"/>
      <c r="I25" s="2"/>
      <c r="J25" s="2"/>
      <c r="K25" s="2"/>
      <c r="L25" s="2"/>
    </row>
    <row r="26" spans="1:12" s="7" customFormat="1" x14ac:dyDescent="0.35">
      <c r="A26" s="2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s="7" customFormat="1" x14ac:dyDescent="0.35">
      <c r="A27" s="2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s="7" customFormat="1" x14ac:dyDescent="0.35">
      <c r="A28" s="2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s="7" customFormat="1" x14ac:dyDescent="0.35">
      <c r="A29" s="2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s="7" customFormat="1" x14ac:dyDescent="0.35">
      <c r="A30" s="2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s="7" customFormat="1" x14ac:dyDescent="0.35">
      <c r="A31" s="2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s="7" customFormat="1" x14ac:dyDescent="0.35">
      <c r="A32" s="2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s="7" customFormat="1" x14ac:dyDescent="0.35">
      <c r="A33" s="2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s="7" customFormat="1" x14ac:dyDescent="0.35">
      <c r="A34" s="2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s="7" customFormat="1" x14ac:dyDescent="0.35">
      <c r="A35" s="2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s="7" customFormat="1" x14ac:dyDescent="0.35">
      <c r="A36" s="2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s="7" customFormat="1" x14ac:dyDescent="0.35">
      <c r="A37" s="2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s="7" customFormat="1" x14ac:dyDescent="0.35">
      <c r="A38" s="2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s="7" customFormat="1" x14ac:dyDescent="0.35">
      <c r="A39" s="27"/>
    </row>
    <row r="40" spans="1:12" s="7" customFormat="1" x14ac:dyDescent="0.35">
      <c r="A40" s="27"/>
    </row>
    <row r="41" spans="1:12" s="7" customFormat="1" x14ac:dyDescent="0.35">
      <c r="A41" s="27"/>
    </row>
    <row r="42" spans="1:12" s="7" customFormat="1" x14ac:dyDescent="0.35">
      <c r="A42" s="27"/>
    </row>
    <row r="43" spans="1:12" s="7" customFormat="1" x14ac:dyDescent="0.35">
      <c r="A43" s="27"/>
    </row>
    <row r="44" spans="1:12" s="7" customFormat="1" x14ac:dyDescent="0.35">
      <c r="A44" s="27"/>
    </row>
    <row r="45" spans="1:12" s="7" customFormat="1" x14ac:dyDescent="0.35">
      <c r="A45" s="27"/>
    </row>
    <row r="46" spans="1:12" s="7" customFormat="1" x14ac:dyDescent="0.35">
      <c r="A46" s="27"/>
    </row>
    <row r="47" spans="1:12" s="7" customFormat="1" x14ac:dyDescent="0.35">
      <c r="A47" s="27"/>
    </row>
    <row r="48" spans="1:12" s="7" customFormat="1" x14ac:dyDescent="0.35">
      <c r="A48" s="27"/>
    </row>
    <row r="49" spans="1:1" s="7" customFormat="1" x14ac:dyDescent="0.35">
      <c r="A49" s="27"/>
    </row>
    <row r="50" spans="1:1" s="7" customFormat="1" x14ac:dyDescent="0.35">
      <c r="A50" s="27"/>
    </row>
    <row r="51" spans="1:1" s="7" customFormat="1" x14ac:dyDescent="0.35">
      <c r="A51" s="27"/>
    </row>
    <row r="52" spans="1:1" s="7" customFormat="1" x14ac:dyDescent="0.35">
      <c r="A52" s="27"/>
    </row>
    <row r="53" spans="1:1" s="7" customFormat="1" x14ac:dyDescent="0.35">
      <c r="A53" s="27"/>
    </row>
    <row r="54" spans="1:1" s="7" customFormat="1" x14ac:dyDescent="0.35">
      <c r="A54" s="27"/>
    </row>
    <row r="55" spans="1:1" s="7" customFormat="1" x14ac:dyDescent="0.35">
      <c r="A55" s="27"/>
    </row>
    <row r="56" spans="1:1" s="7" customFormat="1" x14ac:dyDescent="0.35">
      <c r="A56" s="27"/>
    </row>
    <row r="57" spans="1:1" s="7" customFormat="1" x14ac:dyDescent="0.35">
      <c r="A57" s="27"/>
    </row>
    <row r="58" spans="1:1" s="7" customFormat="1" x14ac:dyDescent="0.35">
      <c r="A58" s="27"/>
    </row>
    <row r="59" spans="1:1" s="7" customFormat="1" x14ac:dyDescent="0.35">
      <c r="A59" s="27"/>
    </row>
    <row r="60" spans="1:1" s="7" customFormat="1" x14ac:dyDescent="0.35">
      <c r="A60" s="27"/>
    </row>
    <row r="61" spans="1:1" s="7" customFormat="1" x14ac:dyDescent="0.35">
      <c r="A61" s="27"/>
    </row>
    <row r="62" spans="1:1" s="7" customFormat="1" x14ac:dyDescent="0.35">
      <c r="A62" s="27"/>
    </row>
    <row r="63" spans="1:1" s="7" customFormat="1" x14ac:dyDescent="0.35">
      <c r="A63" s="27"/>
    </row>
    <row r="64" spans="1:1" s="7" customFormat="1" x14ac:dyDescent="0.35">
      <c r="A64" s="27"/>
    </row>
    <row r="65" spans="1:1" s="7" customFormat="1" x14ac:dyDescent="0.35">
      <c r="A65" s="27"/>
    </row>
  </sheetData>
  <hyperlinks>
    <hyperlink ref="H13" r:id="rId1" display="Mail an Roland" xr:uid="{6F651154-70E0-48C3-BFF4-79C327742520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A09-3924-438C-94C6-C2F031D6BB5A}">
  <dimension ref="A1:I309"/>
  <sheetViews>
    <sheetView tabSelected="1" zoomScale="93" zoomScaleNormal="93" workbookViewId="0">
      <selection activeCell="A11" sqref="A11:XFD11"/>
    </sheetView>
  </sheetViews>
  <sheetFormatPr baseColWidth="10" defaultColWidth="10.81640625" defaultRowHeight="14" x14ac:dyDescent="0.3"/>
  <cols>
    <col min="1" max="1" width="17.453125" style="18" customWidth="1"/>
    <col min="2" max="2" width="10.81640625" style="55"/>
    <col min="3" max="3" width="18.81640625" style="18" customWidth="1"/>
    <col min="4" max="4" width="16.81640625" style="18" customWidth="1"/>
    <col min="5" max="5" width="14.1796875" style="19" customWidth="1"/>
    <col min="6" max="6" width="10.81640625" style="18"/>
    <col min="7" max="7" width="14.26953125" style="18" customWidth="1"/>
    <col min="8" max="8" width="53.81640625" style="18" customWidth="1"/>
    <col min="9" max="16384" width="10.81640625" style="18"/>
  </cols>
  <sheetData>
    <row r="1" spans="1:9" ht="25" x14ac:dyDescent="0.5">
      <c r="A1" s="44" t="s">
        <v>77</v>
      </c>
      <c r="G1" s="45">
        <f ca="1">TODAY()</f>
        <v>46201</v>
      </c>
    </row>
    <row r="3" spans="1:9" s="5" customFormat="1" ht="13" x14ac:dyDescent="0.3">
      <c r="A3" s="3" t="s">
        <v>2</v>
      </c>
      <c r="B3" s="50" t="s">
        <v>3</v>
      </c>
      <c r="C3" s="3" t="s">
        <v>4</v>
      </c>
      <c r="D3" s="3" t="s">
        <v>15</v>
      </c>
      <c r="E3" s="4" t="s">
        <v>7</v>
      </c>
      <c r="F3" s="3" t="s">
        <v>5</v>
      </c>
      <c r="G3" s="3" t="s">
        <v>6</v>
      </c>
      <c r="H3" s="5" t="s">
        <v>16</v>
      </c>
    </row>
    <row r="4" spans="1:9" s="1" customFormat="1" ht="13" x14ac:dyDescent="0.3">
      <c r="A4" s="16"/>
      <c r="B4" s="56"/>
      <c r="C4" s="16"/>
      <c r="D4" s="16"/>
      <c r="E4" s="17"/>
      <c r="F4" s="16"/>
      <c r="G4" s="16"/>
    </row>
    <row r="5" spans="1:9" s="35" customFormat="1" x14ac:dyDescent="0.3">
      <c r="A5" s="47" t="s">
        <v>22</v>
      </c>
      <c r="B5" s="35">
        <v>2007</v>
      </c>
      <c r="C5" s="35" t="s">
        <v>26</v>
      </c>
      <c r="D5" s="35" t="s">
        <v>11</v>
      </c>
      <c r="E5" s="35" t="s">
        <v>84</v>
      </c>
      <c r="F5" s="35" t="s">
        <v>1</v>
      </c>
      <c r="I5" s="43"/>
    </row>
    <row r="6" spans="1:9" s="35" customFormat="1" x14ac:dyDescent="0.3">
      <c r="A6" s="47" t="s">
        <v>22</v>
      </c>
      <c r="B6" s="35">
        <v>2007</v>
      </c>
      <c r="C6" s="35" t="s">
        <v>26</v>
      </c>
      <c r="D6" s="35" t="s">
        <v>11</v>
      </c>
      <c r="E6" s="35">
        <v>12313</v>
      </c>
      <c r="F6" s="35" t="s">
        <v>1</v>
      </c>
      <c r="H6" s="35" t="s">
        <v>52</v>
      </c>
      <c r="I6" s="43"/>
    </row>
    <row r="7" spans="1:9" s="35" customFormat="1" x14ac:dyDescent="0.3">
      <c r="A7" s="47" t="s">
        <v>22</v>
      </c>
      <c r="B7" s="35" t="s">
        <v>79</v>
      </c>
      <c r="C7" s="35" t="s">
        <v>26</v>
      </c>
      <c r="D7" s="35" t="s">
        <v>11</v>
      </c>
      <c r="E7" s="35">
        <v>12313</v>
      </c>
      <c r="F7" s="35" t="s">
        <v>43</v>
      </c>
      <c r="H7" s="35" t="s">
        <v>52</v>
      </c>
      <c r="I7" s="43"/>
    </row>
    <row r="8" spans="1:9" s="35" customFormat="1" x14ac:dyDescent="0.3">
      <c r="A8" s="47" t="s">
        <v>22</v>
      </c>
      <c r="B8" s="35" t="s">
        <v>42</v>
      </c>
      <c r="C8" s="35" t="s">
        <v>26</v>
      </c>
      <c r="D8" s="35" t="s">
        <v>33</v>
      </c>
      <c r="E8" s="35">
        <v>12320</v>
      </c>
      <c r="F8" s="35" t="s">
        <v>1</v>
      </c>
      <c r="G8" s="35" t="s">
        <v>48</v>
      </c>
      <c r="I8" s="43"/>
    </row>
    <row r="9" spans="1:9" s="35" customFormat="1" x14ac:dyDescent="0.3">
      <c r="A9" s="47" t="s">
        <v>22</v>
      </c>
      <c r="B9" s="35">
        <v>2240</v>
      </c>
      <c r="C9" s="35" t="s">
        <v>26</v>
      </c>
      <c r="D9" s="35" t="s">
        <v>11</v>
      </c>
      <c r="E9" s="35">
        <v>12301</v>
      </c>
      <c r="F9" s="35" t="s">
        <v>1</v>
      </c>
      <c r="H9" s="35" t="s">
        <v>27</v>
      </c>
      <c r="I9" s="43"/>
    </row>
    <row r="10" spans="1:9" s="35" customFormat="1" x14ac:dyDescent="0.3">
      <c r="A10" s="47" t="s">
        <v>22</v>
      </c>
      <c r="B10" s="35">
        <v>2037</v>
      </c>
      <c r="C10" s="35" t="s">
        <v>59</v>
      </c>
      <c r="D10" s="35" t="s">
        <v>11</v>
      </c>
      <c r="E10" s="35">
        <v>12505</v>
      </c>
      <c r="F10" s="35" t="s">
        <v>1</v>
      </c>
      <c r="H10" s="35" t="s">
        <v>60</v>
      </c>
      <c r="I10" s="43"/>
    </row>
    <row r="11" spans="1:9" s="35" customFormat="1" x14ac:dyDescent="0.3">
      <c r="A11" s="47" t="s">
        <v>22</v>
      </c>
      <c r="B11" s="35">
        <v>2037</v>
      </c>
      <c r="C11" s="35" t="s">
        <v>59</v>
      </c>
      <c r="D11" s="35" t="s">
        <v>33</v>
      </c>
      <c r="E11" s="35">
        <v>12506</v>
      </c>
      <c r="F11" s="35" t="s">
        <v>1</v>
      </c>
      <c r="H11" s="35" t="s">
        <v>60</v>
      </c>
      <c r="I11" s="43"/>
    </row>
    <row r="12" spans="1:9" x14ac:dyDescent="0.3">
      <c r="A12" s="47" t="s">
        <v>22</v>
      </c>
      <c r="B12" s="55" t="s">
        <v>88</v>
      </c>
      <c r="C12" s="18" t="s">
        <v>26</v>
      </c>
      <c r="D12" s="18" t="s">
        <v>33</v>
      </c>
      <c r="E12" s="19">
        <v>11301</v>
      </c>
      <c r="F12" s="18" t="s">
        <v>1</v>
      </c>
      <c r="H12" s="18" t="s">
        <v>89</v>
      </c>
    </row>
    <row r="13" spans="1:9" s="35" customFormat="1" x14ac:dyDescent="0.3"/>
    <row r="14" spans="1:9" x14ac:dyDescent="0.3">
      <c r="A14" s="46" t="s">
        <v>32</v>
      </c>
      <c r="C14" s="18" t="s">
        <v>26</v>
      </c>
      <c r="D14" s="18" t="s">
        <v>33</v>
      </c>
      <c r="E14" s="19" t="s">
        <v>85</v>
      </c>
      <c r="F14" s="18" t="s">
        <v>1</v>
      </c>
      <c r="H14" s="18" t="s">
        <v>34</v>
      </c>
    </row>
    <row r="15" spans="1:9" x14ac:dyDescent="0.3">
      <c r="A15" s="46" t="s">
        <v>32</v>
      </c>
      <c r="C15" s="18" t="s">
        <v>26</v>
      </c>
      <c r="D15" s="18" t="s">
        <v>11</v>
      </c>
      <c r="E15" s="19">
        <v>12339</v>
      </c>
      <c r="F15" s="18" t="s">
        <v>1</v>
      </c>
      <c r="H15" s="18" t="s">
        <v>34</v>
      </c>
    </row>
    <row r="16" spans="1:9" x14ac:dyDescent="0.3">
      <c r="A16" s="1"/>
      <c r="B16" s="51"/>
      <c r="C16" s="1"/>
      <c r="D16" s="1"/>
      <c r="E16" s="2"/>
      <c r="F16" s="1"/>
      <c r="G16" s="1"/>
      <c r="H16" s="1"/>
    </row>
    <row r="17" spans="1:8" x14ac:dyDescent="0.3">
      <c r="A17" s="46" t="s">
        <v>35</v>
      </c>
      <c r="B17" s="55" t="s">
        <v>71</v>
      </c>
      <c r="C17" s="18" t="s">
        <v>72</v>
      </c>
      <c r="D17" s="18" t="s">
        <v>33</v>
      </c>
      <c r="E17" s="19">
        <v>160</v>
      </c>
      <c r="F17" s="18" t="s">
        <v>1</v>
      </c>
      <c r="H17" s="18" t="s">
        <v>73</v>
      </c>
    </row>
    <row r="18" spans="1:8" x14ac:dyDescent="0.3">
      <c r="A18" s="46" t="s">
        <v>35</v>
      </c>
      <c r="B18" s="55">
        <v>721</v>
      </c>
      <c r="C18" s="18" t="s">
        <v>26</v>
      </c>
      <c r="D18" s="18" t="s">
        <v>11</v>
      </c>
      <c r="E18" s="19">
        <v>12329</v>
      </c>
      <c r="F18" s="18" t="s">
        <v>1</v>
      </c>
    </row>
    <row r="19" spans="1:8" x14ac:dyDescent="0.3">
      <c r="A19" s="46" t="s">
        <v>35</v>
      </c>
      <c r="B19" s="55">
        <v>724</v>
      </c>
      <c r="C19" s="18" t="s">
        <v>26</v>
      </c>
      <c r="D19" s="18" t="s">
        <v>11</v>
      </c>
      <c r="E19" s="19">
        <v>12303</v>
      </c>
      <c r="F19" s="18" t="s">
        <v>1</v>
      </c>
    </row>
    <row r="20" spans="1:8" x14ac:dyDescent="0.3">
      <c r="A20" s="46" t="s">
        <v>35</v>
      </c>
      <c r="B20" s="55" t="s">
        <v>74</v>
      </c>
      <c r="C20" s="18" t="s">
        <v>26</v>
      </c>
      <c r="D20" s="18" t="s">
        <v>33</v>
      </c>
      <c r="E20" s="19">
        <v>12335</v>
      </c>
      <c r="F20" s="18" t="s">
        <v>1</v>
      </c>
    </row>
    <row r="21" spans="1:8" x14ac:dyDescent="0.3">
      <c r="A21" s="46" t="s">
        <v>35</v>
      </c>
      <c r="B21" s="55">
        <v>754</v>
      </c>
      <c r="C21" s="18" t="s">
        <v>26</v>
      </c>
      <c r="D21" s="18" t="s">
        <v>11</v>
      </c>
      <c r="E21" s="19">
        <v>12301</v>
      </c>
      <c r="F21" s="18" t="s">
        <v>1</v>
      </c>
      <c r="H21" s="18" t="s">
        <v>36</v>
      </c>
    </row>
    <row r="22" spans="1:8" x14ac:dyDescent="0.3">
      <c r="A22" s="46" t="s">
        <v>35</v>
      </c>
      <c r="B22" s="55" t="s">
        <v>70</v>
      </c>
      <c r="C22" s="18" t="s">
        <v>59</v>
      </c>
      <c r="D22" s="18" t="s">
        <v>11</v>
      </c>
      <c r="E22" s="19">
        <v>12506</v>
      </c>
      <c r="F22" s="18" t="s">
        <v>1</v>
      </c>
    </row>
    <row r="23" spans="1:8" x14ac:dyDescent="0.3">
      <c r="A23" s="46" t="s">
        <v>35</v>
      </c>
      <c r="B23" s="55">
        <v>762</v>
      </c>
      <c r="C23" s="18" t="s">
        <v>59</v>
      </c>
      <c r="D23" s="18" t="s">
        <v>11</v>
      </c>
      <c r="E23" s="19" t="s">
        <v>75</v>
      </c>
      <c r="F23" s="18" t="s">
        <v>1</v>
      </c>
    </row>
    <row r="24" spans="1:8" x14ac:dyDescent="0.3">
      <c r="A24" s="46" t="s">
        <v>35</v>
      </c>
      <c r="B24" s="55" t="s">
        <v>86</v>
      </c>
      <c r="C24" s="18" t="s">
        <v>26</v>
      </c>
      <c r="D24" s="18" t="s">
        <v>33</v>
      </c>
      <c r="E24" s="19">
        <v>11301</v>
      </c>
      <c r="F24" s="18" t="s">
        <v>1</v>
      </c>
      <c r="H24" s="18" t="s">
        <v>87</v>
      </c>
    </row>
    <row r="25" spans="1:8" x14ac:dyDescent="0.3">
      <c r="A25" s="1"/>
      <c r="B25" s="51"/>
      <c r="C25" s="1"/>
      <c r="D25" s="1"/>
      <c r="E25" s="2"/>
      <c r="F25" s="1"/>
      <c r="G25" s="1"/>
      <c r="H25" s="1"/>
    </row>
    <row r="27" spans="1:8" x14ac:dyDescent="0.3">
      <c r="A27" s="46" t="s">
        <v>76</v>
      </c>
      <c r="B27" s="55" t="s">
        <v>62</v>
      </c>
      <c r="C27" s="18" t="s">
        <v>59</v>
      </c>
      <c r="D27" s="18" t="s">
        <v>33</v>
      </c>
      <c r="E27" s="19">
        <v>12504</v>
      </c>
      <c r="F27" s="18" t="s">
        <v>1</v>
      </c>
    </row>
    <row r="28" spans="1:8" x14ac:dyDescent="0.3">
      <c r="A28" s="46" t="s">
        <v>76</v>
      </c>
      <c r="B28" s="55" t="s">
        <v>67</v>
      </c>
      <c r="C28" s="18" t="s">
        <v>59</v>
      </c>
      <c r="D28" s="18" t="s">
        <v>33</v>
      </c>
      <c r="E28" s="19">
        <v>12504</v>
      </c>
      <c r="F28" s="18" t="s">
        <v>43</v>
      </c>
      <c r="G28" s="18" t="s">
        <v>66</v>
      </c>
    </row>
    <row r="29" spans="1:8" x14ac:dyDescent="0.3">
      <c r="A29" s="46" t="s">
        <v>76</v>
      </c>
      <c r="B29" s="55" t="s">
        <v>63</v>
      </c>
      <c r="C29" s="18" t="s">
        <v>59</v>
      </c>
      <c r="D29" s="18" t="s">
        <v>11</v>
      </c>
      <c r="E29" s="19">
        <v>12501</v>
      </c>
      <c r="F29" s="18" t="s">
        <v>1</v>
      </c>
    </row>
    <row r="30" spans="1:8" x14ac:dyDescent="0.3">
      <c r="A30" s="46" t="s">
        <v>76</v>
      </c>
      <c r="B30" s="55" t="s">
        <v>65</v>
      </c>
      <c r="C30" s="18" t="s">
        <v>59</v>
      </c>
      <c r="D30" s="18" t="s">
        <v>11</v>
      </c>
      <c r="E30" s="19">
        <v>12506</v>
      </c>
      <c r="F30" s="18" t="s">
        <v>1</v>
      </c>
    </row>
    <row r="31" spans="1:8" x14ac:dyDescent="0.3">
      <c r="A31" s="46" t="s">
        <v>76</v>
      </c>
      <c r="B31" s="55" t="s">
        <v>68</v>
      </c>
      <c r="C31" s="18" t="s">
        <v>59</v>
      </c>
      <c r="D31" s="18" t="s">
        <v>11</v>
      </c>
      <c r="E31" s="19">
        <v>12506</v>
      </c>
      <c r="F31" s="18" t="s">
        <v>43</v>
      </c>
    </row>
    <row r="32" spans="1:8" x14ac:dyDescent="0.3">
      <c r="A32" s="46" t="s">
        <v>76</v>
      </c>
      <c r="B32" s="55" t="s">
        <v>64</v>
      </c>
      <c r="C32" s="18" t="s">
        <v>59</v>
      </c>
      <c r="D32" s="18" t="s">
        <v>11</v>
      </c>
      <c r="E32" s="19">
        <v>12503</v>
      </c>
      <c r="F32" s="18" t="s">
        <v>1</v>
      </c>
    </row>
    <row r="33" spans="1:8" ht="14.25" customHeight="1" x14ac:dyDescent="0.3">
      <c r="A33" s="1"/>
      <c r="B33" s="51"/>
      <c r="C33" s="1"/>
      <c r="D33" s="1"/>
      <c r="E33" s="2"/>
      <c r="F33" s="1"/>
      <c r="G33" s="1"/>
      <c r="H33" s="1"/>
    </row>
    <row r="34" spans="1:8" s="42" customFormat="1" ht="14.25" customHeight="1" x14ac:dyDescent="0.3">
      <c r="A34" s="12"/>
      <c r="B34" s="57" t="s">
        <v>12</v>
      </c>
      <c r="C34" s="15">
        <f>COUNTA(C4:C33)</f>
        <v>24</v>
      </c>
      <c r="D34" s="12"/>
      <c r="E34" s="14"/>
      <c r="F34" s="12"/>
      <c r="G34" s="12"/>
      <c r="H34" s="12"/>
    </row>
    <row r="35" spans="1:8" ht="14.25" customHeight="1" x14ac:dyDescent="0.3">
      <c r="A35" s="1"/>
      <c r="B35" s="51"/>
      <c r="C35" s="1"/>
      <c r="D35" s="1"/>
      <c r="E35" s="2"/>
      <c r="F35" s="1"/>
      <c r="G35" s="1"/>
      <c r="H35" s="1"/>
    </row>
    <row r="36" spans="1:8" ht="14.25" customHeight="1" x14ac:dyDescent="0.3">
      <c r="A36" s="1"/>
      <c r="B36" s="51"/>
      <c r="C36" s="1"/>
      <c r="D36" s="1"/>
      <c r="E36" s="2"/>
      <c r="F36" s="1"/>
      <c r="G36" s="1"/>
      <c r="H36" s="1"/>
    </row>
    <row r="37" spans="1:8" ht="14.25" customHeight="1" x14ac:dyDescent="0.3"/>
    <row r="38" spans="1:8" ht="14.25" customHeight="1" x14ac:dyDescent="0.3">
      <c r="A38" s="46"/>
      <c r="B38" s="55" t="s">
        <v>10</v>
      </c>
    </row>
    <row r="39" spans="1:8" ht="14.25" customHeight="1" x14ac:dyDescent="0.3"/>
    <row r="40" spans="1:8" s="8" customFormat="1" ht="14.5" x14ac:dyDescent="0.35">
      <c r="A40" s="8" t="s">
        <v>23</v>
      </c>
      <c r="G40" s="33" t="s">
        <v>82</v>
      </c>
    </row>
    <row r="41" spans="1:8" s="8" customFormat="1" ht="14.5" x14ac:dyDescent="0.35"/>
    <row r="42" spans="1:8" s="8" customFormat="1" ht="14.5" x14ac:dyDescent="0.35">
      <c r="A42" s="8" t="s">
        <v>81</v>
      </c>
    </row>
    <row r="43" spans="1:8" ht="14.25" customHeight="1" x14ac:dyDescent="0.3"/>
    <row r="44" spans="1:8" ht="14.25" customHeight="1" x14ac:dyDescent="0.3"/>
    <row r="45" spans="1:8" ht="14.25" customHeight="1" x14ac:dyDescent="0.3"/>
    <row r="46" spans="1:8" ht="14.25" customHeight="1" x14ac:dyDescent="0.3"/>
    <row r="47" spans="1:8" ht="14.25" customHeight="1" x14ac:dyDescent="0.3"/>
    <row r="48" spans="1: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</sheetData>
  <sortState xmlns:xlrd2="http://schemas.microsoft.com/office/spreadsheetml/2017/richdata2" ref="A28:H32">
    <sortCondition ref="B28:B32"/>
  </sortState>
  <hyperlinks>
    <hyperlink ref="G40" r:id="rId1" display="Mail an Roland" xr:uid="{079515AC-B73C-45FC-8DD5-1349EB23031B}"/>
  </hyperlink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41FA-497D-4DD5-A14E-C151A2C23ADF}">
  <dimension ref="A1:H34"/>
  <sheetViews>
    <sheetView workbookViewId="0">
      <selection activeCell="A31" sqref="A31:XFD32"/>
    </sheetView>
  </sheetViews>
  <sheetFormatPr baseColWidth="10" defaultRowHeight="14.5" x14ac:dyDescent="0.35"/>
  <cols>
    <col min="1" max="1" width="15.81640625" style="8" customWidth="1"/>
    <col min="2" max="2" width="12.453125" style="49" customWidth="1"/>
    <col min="3" max="3" width="10.90625" style="8"/>
    <col min="4" max="4" width="19.1796875" style="8" customWidth="1"/>
    <col min="5" max="5" width="14.81640625" style="8" customWidth="1"/>
    <col min="6" max="7" width="10.90625" style="8"/>
    <col min="8" max="8" width="58.7265625" style="8" customWidth="1"/>
    <col min="9" max="16384" width="10.90625" style="8"/>
  </cols>
  <sheetData>
    <row r="1" spans="1:8" ht="26" x14ac:dyDescent="0.6">
      <c r="A1" s="28" t="s">
        <v>29</v>
      </c>
      <c r="C1" s="2"/>
      <c r="G1" s="9">
        <f ca="1">TODAY()</f>
        <v>46201</v>
      </c>
    </row>
    <row r="2" spans="1:8" x14ac:dyDescent="0.35">
      <c r="C2" s="2"/>
    </row>
    <row r="3" spans="1:8" s="11" customFormat="1" ht="13" x14ac:dyDescent="0.3">
      <c r="A3" s="4" t="s">
        <v>2</v>
      </c>
      <c r="B3" s="50" t="s">
        <v>3</v>
      </c>
      <c r="C3" s="4" t="s">
        <v>4</v>
      </c>
      <c r="D3" s="4" t="s">
        <v>7</v>
      </c>
      <c r="E3" s="4" t="s">
        <v>15</v>
      </c>
      <c r="F3" s="4" t="s">
        <v>5</v>
      </c>
      <c r="G3" s="4" t="s">
        <v>6</v>
      </c>
      <c r="H3" s="4" t="s">
        <v>16</v>
      </c>
    </row>
    <row r="4" spans="1:8" ht="14.15" customHeight="1" x14ac:dyDescent="0.35">
      <c r="C4" s="2"/>
    </row>
    <row r="5" spans="1:8" s="7" customFormat="1" x14ac:dyDescent="0.35">
      <c r="A5" s="48" t="s">
        <v>0</v>
      </c>
      <c r="B5" s="51" t="s">
        <v>49</v>
      </c>
      <c r="C5" s="2" t="s">
        <v>26</v>
      </c>
      <c r="D5" s="2">
        <v>12323</v>
      </c>
      <c r="E5" s="2" t="s">
        <v>11</v>
      </c>
      <c r="F5" s="2" t="s">
        <v>1</v>
      </c>
      <c r="G5" s="2"/>
    </row>
    <row r="6" spans="1:8" s="7" customFormat="1" x14ac:dyDescent="0.35">
      <c r="A6" s="48" t="s">
        <v>0</v>
      </c>
      <c r="B6" s="51" t="s">
        <v>45</v>
      </c>
      <c r="C6" s="2" t="s">
        <v>26</v>
      </c>
      <c r="D6" s="2">
        <v>12320</v>
      </c>
      <c r="E6" s="2" t="s">
        <v>46</v>
      </c>
      <c r="F6" s="2" t="s">
        <v>1</v>
      </c>
      <c r="G6" s="2"/>
    </row>
    <row r="7" spans="1:8" s="7" customFormat="1" x14ac:dyDescent="0.35">
      <c r="A7" s="48" t="s">
        <v>0</v>
      </c>
      <c r="B7" s="51" t="s">
        <v>80</v>
      </c>
      <c r="C7" s="2" t="s">
        <v>26</v>
      </c>
      <c r="D7" s="2">
        <v>12323</v>
      </c>
      <c r="E7" s="2" t="s">
        <v>11</v>
      </c>
      <c r="F7" s="2" t="s">
        <v>43</v>
      </c>
      <c r="G7" s="2"/>
    </row>
    <row r="8" spans="1:8" s="7" customFormat="1" x14ac:dyDescent="0.35">
      <c r="A8" s="48" t="s">
        <v>0</v>
      </c>
      <c r="B8" s="51" t="s">
        <v>47</v>
      </c>
      <c r="C8" s="2" t="s">
        <v>26</v>
      </c>
      <c r="D8" s="2">
        <v>12320</v>
      </c>
      <c r="E8" s="2" t="s">
        <v>46</v>
      </c>
      <c r="F8" s="2" t="s">
        <v>43</v>
      </c>
      <c r="G8" s="2"/>
    </row>
    <row r="9" spans="1:8" s="7" customFormat="1" x14ac:dyDescent="0.35">
      <c r="A9" s="48" t="s">
        <v>0</v>
      </c>
      <c r="B9" s="51" t="s">
        <v>54</v>
      </c>
      <c r="C9" s="2" t="s">
        <v>26</v>
      </c>
      <c r="D9" s="2">
        <v>12327</v>
      </c>
      <c r="E9" s="2" t="s">
        <v>11</v>
      </c>
      <c r="F9" s="2" t="s">
        <v>1</v>
      </c>
      <c r="G9" s="2"/>
    </row>
    <row r="10" spans="1:8" s="7" customFormat="1" x14ac:dyDescent="0.35">
      <c r="A10" s="48" t="s">
        <v>0</v>
      </c>
      <c r="B10" s="51">
        <v>43508</v>
      </c>
      <c r="C10" s="2" t="s">
        <v>26</v>
      </c>
      <c r="D10" s="2">
        <v>12320</v>
      </c>
      <c r="E10" s="2" t="s">
        <v>46</v>
      </c>
      <c r="F10" s="2" t="s">
        <v>1</v>
      </c>
      <c r="G10" s="2"/>
    </row>
    <row r="11" spans="1:8" s="7" customFormat="1" x14ac:dyDescent="0.35">
      <c r="A11" s="48" t="s">
        <v>0</v>
      </c>
      <c r="B11" s="51">
        <v>43925</v>
      </c>
      <c r="C11" s="2" t="s">
        <v>26</v>
      </c>
      <c r="D11" s="2">
        <v>12323</v>
      </c>
      <c r="E11" s="2" t="s">
        <v>11</v>
      </c>
      <c r="F11" s="2" t="s">
        <v>43</v>
      </c>
      <c r="G11" s="2"/>
    </row>
    <row r="12" spans="1:8" s="7" customFormat="1" x14ac:dyDescent="0.35">
      <c r="A12" s="48" t="s">
        <v>0</v>
      </c>
      <c r="B12" s="51" t="s">
        <v>55</v>
      </c>
      <c r="C12" s="2" t="s">
        <v>26</v>
      </c>
      <c r="D12" s="2">
        <v>12320</v>
      </c>
      <c r="E12" s="2" t="s">
        <v>46</v>
      </c>
      <c r="F12" s="2" t="s">
        <v>1</v>
      </c>
      <c r="G12" s="2"/>
    </row>
    <row r="13" spans="1:8" s="7" customFormat="1" x14ac:dyDescent="0.35">
      <c r="A13" s="48" t="s">
        <v>0</v>
      </c>
      <c r="B13" s="51">
        <v>62545</v>
      </c>
      <c r="C13" s="2" t="s">
        <v>26</v>
      </c>
      <c r="D13" s="2">
        <v>12320</v>
      </c>
      <c r="E13" s="2" t="s">
        <v>33</v>
      </c>
      <c r="F13" s="2" t="s">
        <v>1</v>
      </c>
      <c r="G13" s="2"/>
    </row>
    <row r="14" spans="1:8" s="7" customFormat="1" x14ac:dyDescent="0.35">
      <c r="A14" s="48" t="s">
        <v>0</v>
      </c>
      <c r="B14" s="51">
        <v>62546</v>
      </c>
      <c r="C14" s="2" t="s">
        <v>26</v>
      </c>
      <c r="D14" s="2">
        <v>12339</v>
      </c>
      <c r="E14" s="2" t="s">
        <v>11</v>
      </c>
      <c r="F14" s="2" t="s">
        <v>1</v>
      </c>
      <c r="G14" s="2" t="s">
        <v>48</v>
      </c>
    </row>
    <row r="15" spans="1:8" s="7" customFormat="1" x14ac:dyDescent="0.35">
      <c r="A15" s="48" t="s">
        <v>0</v>
      </c>
      <c r="B15" s="51">
        <v>63532</v>
      </c>
      <c r="C15" s="2" t="s">
        <v>26</v>
      </c>
      <c r="D15" s="2">
        <v>12321</v>
      </c>
      <c r="E15" s="2" t="s">
        <v>11</v>
      </c>
      <c r="F15" s="2" t="s">
        <v>1</v>
      </c>
      <c r="G15" s="2" t="s">
        <v>48</v>
      </c>
    </row>
    <row r="16" spans="1:8" s="7" customFormat="1" x14ac:dyDescent="0.35">
      <c r="A16" s="48" t="s">
        <v>0</v>
      </c>
      <c r="B16" s="51">
        <v>63546</v>
      </c>
      <c r="C16" s="2" t="s">
        <v>26</v>
      </c>
      <c r="D16" s="2">
        <v>12339</v>
      </c>
      <c r="E16" s="2" t="s">
        <v>11</v>
      </c>
      <c r="F16" s="2" t="s">
        <v>1</v>
      </c>
      <c r="G16" s="2" t="s">
        <v>48</v>
      </c>
    </row>
    <row r="17" spans="1:8" s="7" customFormat="1" x14ac:dyDescent="0.35">
      <c r="A17" s="48" t="s">
        <v>0</v>
      </c>
      <c r="B17" s="51">
        <v>68545</v>
      </c>
      <c r="C17" s="2" t="s">
        <v>26</v>
      </c>
      <c r="D17" s="2">
        <v>12320</v>
      </c>
      <c r="E17" s="2" t="s">
        <v>33</v>
      </c>
      <c r="F17" s="2" t="s">
        <v>43</v>
      </c>
      <c r="G17" s="2"/>
    </row>
    <row r="18" spans="1:8" s="7" customFormat="1" x14ac:dyDescent="0.35">
      <c r="A18" s="48" t="s">
        <v>0</v>
      </c>
      <c r="B18" s="51" t="s">
        <v>50</v>
      </c>
      <c r="C18" s="2" t="s">
        <v>26</v>
      </c>
      <c r="D18" s="2">
        <v>12339</v>
      </c>
      <c r="E18" s="2" t="s">
        <v>11</v>
      </c>
      <c r="F18" s="2" t="s">
        <v>43</v>
      </c>
      <c r="G18" s="2"/>
    </row>
    <row r="19" spans="1:8" s="7" customFormat="1" x14ac:dyDescent="0.35">
      <c r="A19" s="48" t="s">
        <v>0</v>
      </c>
      <c r="B19" s="51" t="s">
        <v>69</v>
      </c>
      <c r="C19" s="2" t="s">
        <v>61</v>
      </c>
      <c r="D19" s="2">
        <v>10803</v>
      </c>
      <c r="E19" s="2" t="s">
        <v>11</v>
      </c>
      <c r="F19" s="2" t="s">
        <v>1</v>
      </c>
      <c r="G19" s="2"/>
    </row>
    <row r="20" spans="1:8" s="7" customFormat="1" x14ac:dyDescent="0.35">
      <c r="A20" s="48" t="s">
        <v>0</v>
      </c>
      <c r="B20" s="51" t="s">
        <v>51</v>
      </c>
      <c r="C20" s="2" t="s">
        <v>26</v>
      </c>
      <c r="D20" s="2">
        <v>12325</v>
      </c>
      <c r="E20" s="2" t="s">
        <v>33</v>
      </c>
      <c r="F20" s="2" t="s">
        <v>1</v>
      </c>
      <c r="G20" s="2"/>
    </row>
    <row r="21" spans="1:8" s="7" customFormat="1" x14ac:dyDescent="0.35">
      <c r="A21" s="48" t="s">
        <v>0</v>
      </c>
      <c r="B21" s="51" t="s">
        <v>56</v>
      </c>
      <c r="C21" s="2" t="s">
        <v>26</v>
      </c>
      <c r="D21" s="2">
        <v>12319</v>
      </c>
      <c r="E21" s="2" t="s">
        <v>33</v>
      </c>
      <c r="F21" s="2" t="s">
        <v>1</v>
      </c>
      <c r="G21" s="2"/>
    </row>
    <row r="22" spans="1:8" s="7" customFormat="1" x14ac:dyDescent="0.35">
      <c r="A22" s="48" t="s">
        <v>0</v>
      </c>
      <c r="B22" s="51">
        <v>79433</v>
      </c>
      <c r="C22" s="2" t="s">
        <v>26</v>
      </c>
      <c r="D22" s="2">
        <v>12319</v>
      </c>
      <c r="E22" s="2" t="s">
        <v>33</v>
      </c>
      <c r="F22" s="2" t="s">
        <v>43</v>
      </c>
      <c r="G22" s="2"/>
    </row>
    <row r="23" spans="1:8" s="7" customFormat="1" x14ac:dyDescent="0.35">
      <c r="A23" s="48" t="s">
        <v>0</v>
      </c>
      <c r="B23" s="51"/>
      <c r="C23" s="2" t="s">
        <v>26</v>
      </c>
      <c r="D23" s="2">
        <v>12326</v>
      </c>
      <c r="E23" s="2" t="s">
        <v>11</v>
      </c>
      <c r="F23" s="2" t="s">
        <v>43</v>
      </c>
      <c r="G23" s="2"/>
    </row>
    <row r="24" spans="1:8" s="7" customFormat="1" x14ac:dyDescent="0.35">
      <c r="A24" s="2"/>
      <c r="B24" s="51"/>
      <c r="C24" s="2"/>
      <c r="D24" s="2"/>
      <c r="E24" s="2"/>
      <c r="F24" s="2"/>
      <c r="G24" s="2"/>
    </row>
    <row r="25" spans="1:8" s="26" customFormat="1" x14ac:dyDescent="0.35">
      <c r="A25" s="14"/>
      <c r="B25" s="52" t="s">
        <v>13</v>
      </c>
      <c r="C25" s="31">
        <f>COUNTA(C4:C24)</f>
        <v>19</v>
      </c>
      <c r="D25" s="14"/>
      <c r="E25" s="14"/>
      <c r="F25" s="14"/>
    </row>
    <row r="26" spans="1:8" s="7" customFormat="1" x14ac:dyDescent="0.35">
      <c r="A26" s="2"/>
      <c r="B26" s="53"/>
      <c r="D26" s="2"/>
      <c r="E26" s="2"/>
      <c r="F26" s="2"/>
    </row>
    <row r="27" spans="1:8" s="7" customFormat="1" x14ac:dyDescent="0.35">
      <c r="A27" s="2"/>
      <c r="B27" s="51"/>
      <c r="C27" s="2"/>
      <c r="D27" s="2"/>
      <c r="E27" s="2"/>
      <c r="F27" s="2"/>
      <c r="G27" s="2"/>
    </row>
    <row r="29" spans="1:8" x14ac:dyDescent="0.35">
      <c r="A29" s="29"/>
      <c r="B29" s="49" t="s">
        <v>10</v>
      </c>
    </row>
    <row r="31" spans="1:8" x14ac:dyDescent="0.35">
      <c r="A31" s="8" t="s">
        <v>23</v>
      </c>
      <c r="B31" s="8"/>
      <c r="H31" s="33" t="s">
        <v>82</v>
      </c>
    </row>
    <row r="32" spans="1:8" x14ac:dyDescent="0.35">
      <c r="B32" s="8"/>
    </row>
    <row r="33" spans="1:2" x14ac:dyDescent="0.35">
      <c r="A33" s="8" t="s">
        <v>81</v>
      </c>
      <c r="B33" s="8"/>
    </row>
    <row r="34" spans="1:2" x14ac:dyDescent="0.35">
      <c r="A34" s="32"/>
      <c r="B34" s="54"/>
    </row>
  </sheetData>
  <sortState xmlns:xlrd2="http://schemas.microsoft.com/office/spreadsheetml/2017/richdata2" ref="A9:H23">
    <sortCondition ref="B9:B23"/>
  </sortState>
  <hyperlinks>
    <hyperlink ref="H31" r:id="rId1" display="Mail an Roland" xr:uid="{EAB62B2E-531F-4557-B187-41213E84AF0D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6E2A-5781-4249-9586-01213ED100B4}">
  <dimension ref="A1:J24"/>
  <sheetViews>
    <sheetView workbookViewId="0">
      <selection activeCell="A15" sqref="A15:XFD17"/>
    </sheetView>
  </sheetViews>
  <sheetFormatPr baseColWidth="10" defaultRowHeight="14" x14ac:dyDescent="0.3"/>
  <cols>
    <col min="1" max="1" width="10.90625" style="36"/>
    <col min="2" max="2" width="11.1796875" style="35"/>
    <col min="3" max="3" width="10.90625" style="36"/>
    <col min="4" max="4" width="14.7265625" style="36" customWidth="1"/>
    <col min="5" max="5" width="14.7265625" style="35" customWidth="1"/>
    <col min="6" max="6" width="10.90625" style="36"/>
    <col min="7" max="7" width="14.7265625" style="36" customWidth="1"/>
    <col min="8" max="8" width="52.54296875" style="36" customWidth="1"/>
    <col min="9" max="16384" width="10.90625" style="36"/>
  </cols>
  <sheetData>
    <row r="1" spans="1:10" ht="25" x14ac:dyDescent="0.5">
      <c r="A1" s="34" t="s">
        <v>30</v>
      </c>
      <c r="G1" s="37">
        <f ca="1">TODAY()</f>
        <v>46201</v>
      </c>
    </row>
    <row r="3" spans="1:10" s="5" customFormat="1" x14ac:dyDescent="0.3">
      <c r="A3" s="3" t="s">
        <v>2</v>
      </c>
      <c r="B3" s="38" t="s">
        <v>3</v>
      </c>
      <c r="C3" s="3" t="s">
        <v>4</v>
      </c>
      <c r="D3" s="3" t="s">
        <v>15</v>
      </c>
      <c r="E3" s="4" t="s">
        <v>7</v>
      </c>
      <c r="F3" s="3" t="s">
        <v>5</v>
      </c>
      <c r="G3" s="3" t="s">
        <v>6</v>
      </c>
      <c r="H3" s="3" t="s">
        <v>16</v>
      </c>
    </row>
    <row r="4" spans="1:10" x14ac:dyDescent="0.3">
      <c r="A4" s="1"/>
      <c r="B4" s="19"/>
      <c r="C4" s="1"/>
      <c r="D4" s="1"/>
      <c r="E4" s="2"/>
      <c r="F4" s="1"/>
      <c r="G4" s="1"/>
      <c r="H4" s="1"/>
      <c r="I4" s="1"/>
      <c r="J4" s="1"/>
    </row>
    <row r="5" spans="1:10" s="7" customFormat="1" ht="14.5" x14ac:dyDescent="0.35">
      <c r="A5" s="48" t="s">
        <v>9</v>
      </c>
      <c r="B5" s="2">
        <v>22899</v>
      </c>
      <c r="C5" s="2" t="s">
        <v>26</v>
      </c>
      <c r="D5" s="2">
        <v>12305</v>
      </c>
      <c r="E5" s="2" t="s">
        <v>33</v>
      </c>
      <c r="F5" s="2" t="s">
        <v>1</v>
      </c>
      <c r="G5" s="2"/>
    </row>
    <row r="6" spans="1:10" s="7" customFormat="1" ht="14.5" x14ac:dyDescent="0.35">
      <c r="A6" s="48" t="s">
        <v>9</v>
      </c>
      <c r="B6" s="2">
        <v>25511</v>
      </c>
      <c r="C6" s="2" t="s">
        <v>26</v>
      </c>
      <c r="D6" s="2">
        <v>12306</v>
      </c>
      <c r="E6" s="2" t="s">
        <v>11</v>
      </c>
      <c r="F6" s="2" t="s">
        <v>57</v>
      </c>
      <c r="G6" s="2" t="s">
        <v>58</v>
      </c>
    </row>
    <row r="8" spans="1:10" s="40" customFormat="1" x14ac:dyDescent="0.3">
      <c r="B8" s="41" t="s">
        <v>13</v>
      </c>
      <c r="C8" s="40">
        <f>COUNTA(C4:C7)</f>
        <v>2</v>
      </c>
      <c r="E8" s="41"/>
    </row>
    <row r="11" spans="1:10" x14ac:dyDescent="0.3">
      <c r="A11" s="39"/>
      <c r="B11" s="35" t="s">
        <v>10</v>
      </c>
    </row>
    <row r="15" spans="1:10" s="8" customFormat="1" ht="14.5" x14ac:dyDescent="0.35">
      <c r="A15" s="8" t="s">
        <v>23</v>
      </c>
      <c r="H15" s="33" t="s">
        <v>82</v>
      </c>
    </row>
    <row r="16" spans="1:10" s="8" customFormat="1" ht="14.5" x14ac:dyDescent="0.35"/>
    <row r="17" spans="1:10" s="8" customFormat="1" ht="14.5" x14ac:dyDescent="0.35">
      <c r="A17" s="8" t="s">
        <v>81</v>
      </c>
    </row>
    <row r="18" spans="1:10" s="18" customFormat="1" x14ac:dyDescent="0.3">
      <c r="A18" s="36"/>
      <c r="B18" s="19"/>
      <c r="C18" s="1"/>
      <c r="D18" s="1"/>
      <c r="E18" s="2"/>
      <c r="F18" s="1"/>
      <c r="G18" s="2"/>
      <c r="H18" s="1"/>
      <c r="I18" s="1"/>
      <c r="J18" s="1"/>
    </row>
    <row r="19" spans="1:10" s="18" customFormat="1" x14ac:dyDescent="0.3">
      <c r="A19" s="36"/>
      <c r="B19" s="19"/>
      <c r="C19" s="1"/>
      <c r="D19" s="1"/>
      <c r="E19" s="2"/>
      <c r="F19" s="1"/>
      <c r="G19" s="2"/>
      <c r="H19" s="1"/>
      <c r="I19" s="1"/>
      <c r="J19" s="1"/>
    </row>
    <row r="20" spans="1:10" s="18" customFormat="1" x14ac:dyDescent="0.3">
      <c r="A20" s="36"/>
      <c r="B20" s="19"/>
      <c r="C20" s="1"/>
      <c r="D20" s="1"/>
      <c r="E20" s="2"/>
      <c r="F20" s="1"/>
      <c r="G20" s="2"/>
      <c r="H20" s="1"/>
      <c r="I20" s="1"/>
      <c r="J20" s="1"/>
    </row>
    <row r="21" spans="1:10" s="18" customFormat="1" x14ac:dyDescent="0.3">
      <c r="A21" s="36"/>
      <c r="B21" s="19"/>
      <c r="C21" s="1"/>
      <c r="D21" s="1"/>
      <c r="E21" s="2"/>
      <c r="F21" s="1"/>
      <c r="G21" s="2"/>
      <c r="H21" s="1"/>
      <c r="I21" s="1"/>
      <c r="J21" s="1"/>
    </row>
    <row r="22" spans="1:10" s="18" customFormat="1" x14ac:dyDescent="0.3">
      <c r="A22" s="36"/>
      <c r="B22" s="19"/>
      <c r="C22" s="1"/>
      <c r="D22" s="1"/>
      <c r="E22" s="2"/>
      <c r="F22" s="1"/>
      <c r="G22" s="2"/>
      <c r="H22" s="1"/>
      <c r="I22" s="1"/>
      <c r="J22" s="1"/>
    </row>
    <row r="23" spans="1:10" s="18" customFormat="1" x14ac:dyDescent="0.3">
      <c r="A23" s="36"/>
      <c r="B23" s="19"/>
      <c r="C23" s="1"/>
      <c r="D23" s="1"/>
      <c r="E23" s="2"/>
      <c r="F23" s="1"/>
      <c r="G23" s="2"/>
      <c r="H23" s="1"/>
      <c r="I23" s="1"/>
      <c r="J23" s="1"/>
    </row>
    <row r="24" spans="1:10" s="18" customFormat="1" x14ac:dyDescent="0.3">
      <c r="A24" s="36"/>
      <c r="B24" s="19"/>
      <c r="C24" s="1"/>
      <c r="D24" s="1"/>
      <c r="E24" s="2"/>
      <c r="F24" s="1"/>
      <c r="G24" s="2"/>
      <c r="H24" s="1"/>
      <c r="I24" s="1"/>
      <c r="J24" s="1"/>
    </row>
  </sheetData>
  <hyperlinks>
    <hyperlink ref="H15" r:id="rId1" display="Mail an Roland" xr:uid="{4559F0C1-BC3C-4CB5-980F-C0BEB8C059D3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1D9E-2CDF-4189-9D86-8C0C8B31FA0C}">
  <dimension ref="A1:H16"/>
  <sheetViews>
    <sheetView workbookViewId="0">
      <selection activeCell="A14" sqref="A14:XFD16"/>
    </sheetView>
  </sheetViews>
  <sheetFormatPr baseColWidth="10" defaultRowHeight="14.5" x14ac:dyDescent="0.35"/>
  <cols>
    <col min="1" max="1" width="15.81640625" style="8" customWidth="1"/>
    <col min="2" max="2" width="10.90625" style="8"/>
    <col min="3" max="3" width="12.1796875" style="8" customWidth="1"/>
    <col min="4" max="4" width="14.90625" style="8" customWidth="1"/>
    <col min="5" max="5" width="11.1796875" style="8"/>
    <col min="6" max="6" width="10.90625" style="8"/>
    <col min="7" max="7" width="15" style="8" customWidth="1"/>
    <col min="8" max="8" width="38.81640625" style="8" customWidth="1"/>
    <col min="9" max="16384" width="10.90625" style="8"/>
  </cols>
  <sheetData>
    <row r="1" spans="1:8" ht="26" x14ac:dyDescent="0.6">
      <c r="A1" s="28" t="s">
        <v>31</v>
      </c>
      <c r="G1" s="9">
        <f ca="1">TODAY()</f>
        <v>46201</v>
      </c>
      <c r="H1" s="9"/>
    </row>
    <row r="3" spans="1:8" s="11" customFormat="1" ht="13" x14ac:dyDescent="0.3">
      <c r="A3" s="4" t="s">
        <v>2</v>
      </c>
      <c r="B3" s="4" t="s">
        <v>3</v>
      </c>
      <c r="C3" s="4" t="s">
        <v>4</v>
      </c>
      <c r="D3" s="4" t="s">
        <v>15</v>
      </c>
      <c r="E3" s="4" t="s">
        <v>7</v>
      </c>
      <c r="F3" s="4" t="s">
        <v>5</v>
      </c>
      <c r="G3" s="4" t="s">
        <v>6</v>
      </c>
      <c r="H3" s="4" t="s">
        <v>16</v>
      </c>
    </row>
    <row r="5" spans="1:8" s="35" customFormat="1" ht="14" x14ac:dyDescent="0.3">
      <c r="A5" s="47" t="s">
        <v>37</v>
      </c>
      <c r="C5" s="35" t="s">
        <v>26</v>
      </c>
      <c r="D5" s="35" t="s">
        <v>11</v>
      </c>
      <c r="E5" s="35">
        <v>12303</v>
      </c>
      <c r="F5" s="35" t="s">
        <v>43</v>
      </c>
      <c r="H5" s="35" t="s">
        <v>39</v>
      </c>
    </row>
    <row r="6" spans="1:8" s="35" customFormat="1" ht="14" x14ac:dyDescent="0.3">
      <c r="A6" s="47" t="s">
        <v>37</v>
      </c>
      <c r="C6" s="35" t="s">
        <v>26</v>
      </c>
      <c r="D6" s="35" t="s">
        <v>33</v>
      </c>
      <c r="E6" s="35">
        <v>12303</v>
      </c>
      <c r="F6" s="35" t="s">
        <v>1</v>
      </c>
      <c r="H6" s="35" t="s">
        <v>38</v>
      </c>
    </row>
    <row r="7" spans="1:8" s="35" customFormat="1" ht="14" x14ac:dyDescent="0.3">
      <c r="A7" s="47" t="s">
        <v>37</v>
      </c>
      <c r="C7" s="35" t="s">
        <v>26</v>
      </c>
      <c r="D7" s="35" t="s">
        <v>40</v>
      </c>
      <c r="E7" s="35">
        <v>12308</v>
      </c>
      <c r="F7" s="35" t="s">
        <v>1</v>
      </c>
      <c r="H7" s="35" t="s">
        <v>41</v>
      </c>
    </row>
    <row r="8" spans="1:8" s="35" customFormat="1" ht="14" x14ac:dyDescent="0.3"/>
    <row r="10" spans="1:8" s="13" customFormat="1" x14ac:dyDescent="0.35">
      <c r="B10" s="30" t="s">
        <v>13</v>
      </c>
      <c r="C10" s="30">
        <f>COUNTA(C4:C9)</f>
        <v>3</v>
      </c>
    </row>
    <row r="12" spans="1:8" x14ac:dyDescent="0.35">
      <c r="A12" s="29"/>
      <c r="B12" s="8" t="s">
        <v>10</v>
      </c>
    </row>
    <row r="14" spans="1:8" x14ac:dyDescent="0.35">
      <c r="A14" s="8" t="s">
        <v>23</v>
      </c>
      <c r="H14" s="33" t="s">
        <v>82</v>
      </c>
    </row>
    <row r="16" spans="1:8" x14ac:dyDescent="0.35">
      <c r="A16" s="8" t="s">
        <v>81</v>
      </c>
    </row>
  </sheetData>
  <hyperlinks>
    <hyperlink ref="H14" r:id="rId1" display="Mail an Roland" xr:uid="{D2F21CA6-EA3A-443A-B391-5588D732C89E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TOTAL</vt:lpstr>
      <vt:lpstr>Märklin</vt:lpstr>
      <vt:lpstr>Messing</vt:lpstr>
      <vt:lpstr>ROCO</vt:lpstr>
      <vt:lpstr>Trix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Re 46x in H0</dc:title>
  <dc:subject>Liste aller Re 46x in Spurweite H0</dc:subject>
  <dc:creator>roland@hausin.com</dc:creator>
  <cp:keywords>Re 460 465 EL18 Modelleisnbahnen</cp:keywords>
  <dc:description>Ergänzungen / Korrekturen bitte an roland@hausin.com mailen</dc:description>
  <cp:lastModifiedBy>Roland Hausin</cp:lastModifiedBy>
  <dcterms:created xsi:type="dcterms:W3CDTF">2022-11-04T12:52:30Z</dcterms:created>
  <dcterms:modified xsi:type="dcterms:W3CDTF">2026-06-28T16:36:59Z</dcterms:modified>
  <cp:category>Modelleisenbahnen</cp:category>
  <cp:contentStatus>wird laufenmd ergänzt</cp:contentStatus>
</cp:coreProperties>
</file>