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89E826E3-3C75-4FBE-BDA3-DE7C348A8720}" xr6:coauthVersionLast="47" xr6:coauthVersionMax="47" xr10:uidLastSave="{00000000-0000-0000-0000-000000000000}"/>
  <bookViews>
    <workbookView xWindow="4590" yWindow="270" windowWidth="28800" windowHeight="19480" xr2:uid="{7F1002BF-919A-4D67-8F92-6DB609B22155}"/>
  </bookViews>
  <sheets>
    <sheet name="TOTAL" sheetId="6" r:id="rId1"/>
    <sheet name="Fleischmann" sheetId="7" r:id="rId2"/>
    <sheet name="Märklin" sheetId="3" r:id="rId3"/>
    <sheet name="Messing" sheetId="4" r:id="rId4"/>
    <sheet name="ROCO" sheetId="1" r:id="rId5"/>
    <sheet name="Trix" sheetId="5" r:id="rId6"/>
    <sheet name="Andere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" i="6" l="1"/>
  <c r="D6" i="6"/>
  <c r="D33" i="3"/>
  <c r="D32" i="3"/>
  <c r="C10" i="7"/>
  <c r="B5" i="6" s="1"/>
  <c r="G1" i="7"/>
  <c r="C86" i="4"/>
  <c r="B7" i="6" s="1"/>
  <c r="H1" i="3"/>
  <c r="G1" i="6"/>
  <c r="G1" i="4"/>
  <c r="G1" i="1"/>
  <c r="G1" i="5"/>
  <c r="H1" i="2"/>
  <c r="C43" i="2"/>
  <c r="B10" i="6" s="1"/>
  <c r="C11" i="5"/>
  <c r="B9" i="6" s="1"/>
  <c r="C19" i="1" l="1"/>
  <c r="B8" i="6" s="1"/>
  <c r="C30" i="3"/>
  <c r="B6" i="6" s="1"/>
  <c r="B12" i="6" l="1"/>
</calcChain>
</file>

<file path=xl/sharedStrings.xml><?xml version="1.0" encoding="utf-8"?>
<sst xmlns="http://schemas.openxmlformats.org/spreadsheetml/2006/main" count="996" uniqueCount="226">
  <si>
    <t>Roco</t>
  </si>
  <si>
    <t>DC</t>
  </si>
  <si>
    <t>Hersteller</t>
  </si>
  <si>
    <t>Art.Nr.1</t>
  </si>
  <si>
    <t>Typ</t>
  </si>
  <si>
    <t>AC/DC</t>
  </si>
  <si>
    <t>Decoder</t>
  </si>
  <si>
    <t>Betriebsnr.</t>
  </si>
  <si>
    <t>Märklin</t>
  </si>
  <si>
    <t>Trix</t>
  </si>
  <si>
    <t xml:space="preserve"> = verifiziert</t>
  </si>
  <si>
    <t>TOTAL:</t>
  </si>
  <si>
    <t>ANZAHL:</t>
  </si>
  <si>
    <t>TOTAL</t>
  </si>
  <si>
    <t>Farbe</t>
  </si>
  <si>
    <t>Bemerkungen</t>
  </si>
  <si>
    <t>Andere</t>
  </si>
  <si>
    <t xml:space="preserve"> </t>
  </si>
  <si>
    <t>Fulgurex</t>
  </si>
  <si>
    <t xml:space="preserve">Auflistungen sind nach bestem Wissen und Gewissen erstellt. Falls Fehler gefunden werden, bitte melden: </t>
  </si>
  <si>
    <t>SBB</t>
  </si>
  <si>
    <t>Metropolitan</t>
  </si>
  <si>
    <t>AC</t>
  </si>
  <si>
    <t>mfx+</t>
  </si>
  <si>
    <t>digital</t>
  </si>
  <si>
    <t>Messing</t>
  </si>
  <si>
    <t>Sound</t>
  </si>
  <si>
    <t>Typen</t>
  </si>
  <si>
    <t>C 5/6</t>
  </si>
  <si>
    <t>schwarz</t>
  </si>
  <si>
    <t>Eb 3/5</t>
  </si>
  <si>
    <t>E 4/4</t>
  </si>
  <si>
    <t>A 3/5</t>
  </si>
  <si>
    <t>blau</t>
  </si>
  <si>
    <t>GB, Prototyp von ca. 1896</t>
  </si>
  <si>
    <t>2278a</t>
  </si>
  <si>
    <t>grau</t>
  </si>
  <si>
    <t>GB, Prototyp für EXPO 1896</t>
  </si>
  <si>
    <t>2278/1</t>
  </si>
  <si>
    <t>GB, ca. 1900</t>
  </si>
  <si>
    <t>2278/2</t>
  </si>
  <si>
    <t>GB, ca. 1906</t>
  </si>
  <si>
    <t>2278/3</t>
  </si>
  <si>
    <t>GB, ca. 1908</t>
  </si>
  <si>
    <t>2278/4</t>
  </si>
  <si>
    <t>GB, ca. 1909</t>
  </si>
  <si>
    <t>2278/5</t>
  </si>
  <si>
    <t>GB, Milano, Expo-Lok, ca. 1906</t>
  </si>
  <si>
    <t>2278/6</t>
  </si>
  <si>
    <t>SBB, ca. 1910</t>
  </si>
  <si>
    <t>2278/7</t>
  </si>
  <si>
    <t>SBB, ca. 1912</t>
  </si>
  <si>
    <t>2278/8</t>
  </si>
  <si>
    <t>SBB, ca. 1923</t>
  </si>
  <si>
    <t>2278/9</t>
  </si>
  <si>
    <t>SBB, ca. 1925</t>
  </si>
  <si>
    <t>D4T</t>
  </si>
  <si>
    <t>SCB, ca. 1897</t>
  </si>
  <si>
    <t>2281/1</t>
  </si>
  <si>
    <t>SCB, ca. 1898</t>
  </si>
  <si>
    <t>2281/2</t>
  </si>
  <si>
    <t>blau/schwarz</t>
  </si>
  <si>
    <t>SCB, ca. 1900</t>
  </si>
  <si>
    <t>D 2x2/2 Mallet</t>
  </si>
  <si>
    <t>SCB, ca. 1910</t>
  </si>
  <si>
    <t>2282/1</t>
  </si>
  <si>
    <t>SCB, ca. 1912</t>
  </si>
  <si>
    <t>2282/2</t>
  </si>
  <si>
    <t>SCB, ca. 1923</t>
  </si>
  <si>
    <t>D 2/4</t>
  </si>
  <si>
    <t>grün/schwarz</t>
  </si>
  <si>
    <t>SNB, Rhein</t>
  </si>
  <si>
    <t>141 R</t>
  </si>
  <si>
    <t>SNCF Dampf-Lok (CH Musemslok)</t>
  </si>
  <si>
    <t>SBB Historic</t>
  </si>
  <si>
    <t>Liliput</t>
  </si>
  <si>
    <t>L131390</t>
  </si>
  <si>
    <t>L131395</t>
  </si>
  <si>
    <t>14111A</t>
  </si>
  <si>
    <t>hellgrau/schwarz</t>
  </si>
  <si>
    <t>SBB, Öltender</t>
  </si>
  <si>
    <t>Roco/Friho</t>
  </si>
  <si>
    <t>LA C56 U</t>
  </si>
  <si>
    <t>LA C56 a</t>
  </si>
  <si>
    <t>SMF</t>
  </si>
  <si>
    <t>A308C</t>
  </si>
  <si>
    <t>Dampfloks andere Hersteller</t>
  </si>
  <si>
    <t>Märklin Dampfloks</t>
  </si>
  <si>
    <t>Trix Dampfloks</t>
  </si>
  <si>
    <t>Roco Dampfloks</t>
  </si>
  <si>
    <t>Messing Dampfloks</t>
  </si>
  <si>
    <t>Anzahl bekannte Dampfloks in Spur H0</t>
  </si>
  <si>
    <t>B 3/4</t>
  </si>
  <si>
    <t>2275/6</t>
  </si>
  <si>
    <t>2275/4</t>
  </si>
  <si>
    <t>2254/7</t>
  </si>
  <si>
    <t>2254/6</t>
  </si>
  <si>
    <t>2254/5</t>
  </si>
  <si>
    <t>2254/4</t>
  </si>
  <si>
    <t>2254/3</t>
  </si>
  <si>
    <t>2254/2</t>
  </si>
  <si>
    <t>2254/1</t>
  </si>
  <si>
    <t>Märklin/Scholz</t>
  </si>
  <si>
    <t>AH95</t>
  </si>
  <si>
    <t>Ec 4/6</t>
  </si>
  <si>
    <t>BLS</t>
  </si>
  <si>
    <t>04111A</t>
  </si>
  <si>
    <t>SBB, aus Set, 7-teilig</t>
  </si>
  <si>
    <t>Elefant</t>
  </si>
  <si>
    <t>L131955</t>
  </si>
  <si>
    <t>E 3/3</t>
  </si>
  <si>
    <t>grün</t>
  </si>
  <si>
    <t>Feldschlösschen</t>
  </si>
  <si>
    <t>Tigerli</t>
  </si>
  <si>
    <t>L131985</t>
  </si>
  <si>
    <t>L131950</t>
  </si>
  <si>
    <t>L103314</t>
  </si>
  <si>
    <t>L131980</t>
  </si>
  <si>
    <t>L131951</t>
  </si>
  <si>
    <t>Fleischmann Dampfloks</t>
  </si>
  <si>
    <t>Fleischmann</t>
  </si>
  <si>
    <t>Tunnelputzzug</t>
  </si>
  <si>
    <t>Tunnel-Putz</t>
  </si>
  <si>
    <t>L131957</t>
  </si>
  <si>
    <t>L131956</t>
  </si>
  <si>
    <t>Lemaco</t>
  </si>
  <si>
    <t>H0-026/1</t>
  </si>
  <si>
    <t>3L=</t>
  </si>
  <si>
    <t>241 A</t>
  </si>
  <si>
    <t>241-A-65</t>
  </si>
  <si>
    <t>Micro-Metakit</t>
  </si>
  <si>
    <t>06307 H</t>
  </si>
  <si>
    <t>H0-077</t>
  </si>
  <si>
    <t>H0-077/a</t>
  </si>
  <si>
    <t>H0-077/b</t>
  </si>
  <si>
    <t>H0-077/c</t>
  </si>
  <si>
    <t>H0-036/3</t>
  </si>
  <si>
    <t>SNCF, Oel-Tender</t>
  </si>
  <si>
    <t>Jouef</t>
  </si>
  <si>
    <t>H0-0</t>
  </si>
  <si>
    <t>BT</t>
  </si>
  <si>
    <t>L131958</t>
  </si>
  <si>
    <t>L131958S</t>
  </si>
  <si>
    <t>L131959</t>
  </si>
  <si>
    <t>L131959S</t>
  </si>
  <si>
    <t>L131960</t>
  </si>
  <si>
    <t>L131960S</t>
  </si>
  <si>
    <t>L131961</t>
  </si>
  <si>
    <t>L131961S</t>
  </si>
  <si>
    <t>L131952</t>
  </si>
  <si>
    <t>L103324 3351</t>
  </si>
  <si>
    <t>L103334 3350</t>
  </si>
  <si>
    <t>L103344</t>
  </si>
  <si>
    <t>L131955S</t>
  </si>
  <si>
    <t>L131956S</t>
  </si>
  <si>
    <t>L131957S</t>
  </si>
  <si>
    <t>HJ2433S</t>
  </si>
  <si>
    <t>Verein Mikado Brugg</t>
  </si>
  <si>
    <t>HRF</t>
  </si>
  <si>
    <t>Ea 3/6</t>
  </si>
  <si>
    <t>BN</t>
  </si>
  <si>
    <t>C 4/5</t>
  </si>
  <si>
    <t>Ec 2/5</t>
  </si>
  <si>
    <t>SCB, Basel</t>
  </si>
  <si>
    <t>Swisstoys</t>
  </si>
  <si>
    <t>Antrieb von Märklin</t>
  </si>
  <si>
    <t>C 4</t>
  </si>
  <si>
    <t>SCB</t>
  </si>
  <si>
    <t>Ed 2x2/2</t>
  </si>
  <si>
    <t>GB</t>
  </si>
  <si>
    <t>2xx</t>
  </si>
  <si>
    <t>26xx</t>
  </si>
  <si>
    <t>6xx</t>
  </si>
  <si>
    <t>9xx</t>
  </si>
  <si>
    <t>SBB, ex GB</t>
  </si>
  <si>
    <t>141 P</t>
  </si>
  <si>
    <t>SNCF</t>
  </si>
  <si>
    <t>SBB, Rhein-Reuss</t>
  </si>
  <si>
    <t xml:space="preserve"> 2/4</t>
  </si>
  <si>
    <t>HJ2152</t>
  </si>
  <si>
    <t>Digital</t>
  </si>
  <si>
    <t>Mail an Roland Hausin</t>
  </si>
  <si>
    <t>© 2025 Roland Hausin</t>
  </si>
  <si>
    <t>Limmat</t>
  </si>
  <si>
    <t>Spanisch-Brötli-Bahn mit 4 Anhänger</t>
  </si>
  <si>
    <t>Original</t>
  </si>
  <si>
    <t xml:space="preserve">Custom </t>
  </si>
  <si>
    <t>Custom painted</t>
  </si>
  <si>
    <t>Märklin/SOBA</t>
  </si>
  <si>
    <t>schwarz/blau</t>
  </si>
  <si>
    <t>ST</t>
  </si>
  <si>
    <t>gelb</t>
  </si>
  <si>
    <t>Käse, Tigerli</t>
  </si>
  <si>
    <t>Reisslack, Tigerli</t>
  </si>
  <si>
    <t>Orginal</t>
  </si>
  <si>
    <t>L131964</t>
  </si>
  <si>
    <t>L131964S</t>
  </si>
  <si>
    <t>DCC</t>
  </si>
  <si>
    <t>L131965S</t>
  </si>
  <si>
    <t>L10750</t>
  </si>
  <si>
    <t>CZm 1/2</t>
  </si>
  <si>
    <t>DW</t>
  </si>
  <si>
    <t>A314</t>
  </si>
  <si>
    <t>UeBB</t>
  </si>
  <si>
    <t>Ed 3/4</t>
  </si>
  <si>
    <t>STB</t>
  </si>
  <si>
    <t>Historic</t>
  </si>
  <si>
    <t>RSG</t>
  </si>
  <si>
    <t>CJ (ex RSG)</t>
  </si>
  <si>
    <t>DVZO (ex RSG)</t>
  </si>
  <si>
    <t>1658-2</t>
  </si>
  <si>
    <t>Ec 3/5</t>
  </si>
  <si>
    <t>BLS (GTB)</t>
  </si>
  <si>
    <t>1658-3</t>
  </si>
  <si>
    <t>BLS (EZB)</t>
  </si>
  <si>
    <t>1658-4</t>
  </si>
  <si>
    <t>130-4</t>
  </si>
  <si>
    <t>schwarz/grün</t>
  </si>
  <si>
    <t>STLP</t>
  </si>
  <si>
    <t>1671-1</t>
  </si>
  <si>
    <t>Gotthardbahn</t>
  </si>
  <si>
    <t>© 2026 Roland Hausin</t>
  </si>
  <si>
    <t>B2E  2/5</t>
  </si>
  <si>
    <t>Genève</t>
  </si>
  <si>
    <t>2254/8</t>
  </si>
  <si>
    <t>2275/5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</si>
</sst>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b/>
      <sz val="2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14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3" xfId="0" applyFont="1" applyBorder="1"/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1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14" fontId="11" fillId="0" borderId="0" xfId="0" applyNumberFormat="1" applyFont="1"/>
    <xf numFmtId="0" fontId="12" fillId="0" borderId="1" xfId="0" applyFont="1" applyBorder="1" applyAlignment="1">
      <alignment horizontal="left"/>
    </xf>
    <xf numFmtId="0" fontId="11" fillId="2" borderId="0" xfId="0" applyFont="1" applyFill="1"/>
    <xf numFmtId="0" fontId="11" fillId="0" borderId="3" xfId="0" applyFont="1" applyBorder="1"/>
    <xf numFmtId="0" fontId="11" fillId="0" borderId="3" xfId="0" applyFont="1" applyBorder="1" applyAlignment="1">
      <alignment horizontal="left"/>
    </xf>
    <xf numFmtId="0" fontId="9" fillId="0" borderId="3" xfId="0" applyFont="1" applyBorder="1"/>
    <xf numFmtId="0" fontId="13" fillId="0" borderId="0" xfId="1" applyFont="1" applyAlignment="1">
      <alignment horizontal="left"/>
    </xf>
    <xf numFmtId="0" fontId="14" fillId="0" borderId="0" xfId="0" applyFont="1"/>
    <xf numFmtId="14" fontId="9" fillId="0" borderId="0" xfId="0" applyNumberFormat="1" applyFont="1"/>
    <xf numFmtId="0" fontId="9" fillId="2" borderId="0" xfId="0" applyFont="1" applyFill="1"/>
    <xf numFmtId="0" fontId="11" fillId="2" borderId="0" xfId="0" applyFont="1" applyFill="1" applyAlignment="1">
      <alignment horizontal="left"/>
    </xf>
    <xf numFmtId="49" fontId="0" fillId="0" borderId="0" xfId="0" applyNumberFormat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6" fillId="0" borderId="3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3" xfId="0" applyNumberFormat="1" applyFont="1" applyBorder="1" applyAlignment="1">
      <alignment horizontal="left"/>
    </xf>
    <xf numFmtId="0" fontId="15" fillId="0" borderId="2" xfId="0" applyFont="1" applyBorder="1"/>
    <xf numFmtId="0" fontId="9" fillId="0" borderId="0" xfId="0" applyFont="1" applyAlignment="1">
      <alignment horizontal="left" vertical="center"/>
    </xf>
    <xf numFmtId="0" fontId="15" fillId="0" borderId="0" xfId="0" applyFont="1"/>
    <xf numFmtId="16" fontId="11" fillId="0" borderId="0" xfId="0" applyNumberFormat="1" applyFont="1" applyAlignment="1">
      <alignment horizontal="left"/>
    </xf>
    <xf numFmtId="0" fontId="0" fillId="0" borderId="1" xfId="0" applyBorder="1"/>
    <xf numFmtId="0" fontId="16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CEAB-1236-4CF3-B2F5-29F140EA186F}">
  <dimension ref="A1:I46"/>
  <sheetViews>
    <sheetView tabSelected="1" workbookViewId="0">
      <selection activeCell="A19" sqref="A19"/>
    </sheetView>
  </sheetViews>
  <sheetFormatPr baseColWidth="10" defaultRowHeight="14.5" x14ac:dyDescent="0.35"/>
  <cols>
    <col min="1" max="1" width="12.6328125" customWidth="1"/>
    <col min="8" max="8" width="15.26953125" customWidth="1"/>
  </cols>
  <sheetData>
    <row r="1" spans="1:9" ht="21" x14ac:dyDescent="0.5">
      <c r="A1" s="10" t="s">
        <v>91</v>
      </c>
      <c r="G1" s="6">
        <f ca="1">TODAY()</f>
        <v>46201</v>
      </c>
    </row>
    <row r="3" spans="1:9" x14ac:dyDescent="0.35">
      <c r="A3" s="60"/>
      <c r="B3" s="60"/>
      <c r="C3" s="60"/>
      <c r="D3" s="60" t="s">
        <v>185</v>
      </c>
      <c r="E3" s="60" t="s">
        <v>186</v>
      </c>
    </row>
    <row r="4" spans="1:9" s="35" customFormat="1" ht="14" x14ac:dyDescent="0.3"/>
    <row r="5" spans="1:9" s="35" customFormat="1" ht="14" x14ac:dyDescent="0.3">
      <c r="A5" s="35" t="s">
        <v>120</v>
      </c>
      <c r="B5" s="35">
        <f>Fleischmann!C10</f>
        <v>1</v>
      </c>
    </row>
    <row r="6" spans="1:9" s="35" customFormat="1" ht="14" x14ac:dyDescent="0.3">
      <c r="A6" s="35" t="s">
        <v>8</v>
      </c>
      <c r="B6" s="35">
        <f>Märklin!C30</f>
        <v>20</v>
      </c>
      <c r="D6" s="35">
        <f>Märklin!D32</f>
        <v>17</v>
      </c>
      <c r="E6" s="35">
        <f>Märklin!D33</f>
        <v>3</v>
      </c>
    </row>
    <row r="7" spans="1:9" s="35" customFormat="1" ht="14" x14ac:dyDescent="0.3">
      <c r="A7" s="35" t="s">
        <v>25</v>
      </c>
      <c r="B7" s="35">
        <f>Messing!C86</f>
        <v>74</v>
      </c>
    </row>
    <row r="8" spans="1:9" s="35" customFormat="1" ht="14" x14ac:dyDescent="0.3">
      <c r="A8" s="35" t="s">
        <v>0</v>
      </c>
      <c r="B8" s="35">
        <f>ROCO!C19</f>
        <v>13</v>
      </c>
    </row>
    <row r="9" spans="1:9" s="35" customFormat="1" ht="14" x14ac:dyDescent="0.3">
      <c r="A9" s="35" t="s">
        <v>9</v>
      </c>
      <c r="B9" s="35">
        <f>Trix!C11</f>
        <v>5</v>
      </c>
    </row>
    <row r="10" spans="1:9" s="35" customFormat="1" ht="14" x14ac:dyDescent="0.3">
      <c r="A10" s="35" t="s">
        <v>16</v>
      </c>
      <c r="B10" s="35">
        <f>Andere!C43</f>
        <v>35</v>
      </c>
    </row>
    <row r="11" spans="1:9" s="35" customFormat="1" ht="14" x14ac:dyDescent="0.3"/>
    <row r="12" spans="1:9" s="35" customFormat="1" thickBot="1" x14ac:dyDescent="0.35">
      <c r="A12" s="56" t="s">
        <v>13</v>
      </c>
      <c r="B12" s="56">
        <f>SUM(B4:B11)</f>
        <v>148</v>
      </c>
      <c r="C12" s="56"/>
      <c r="D12" s="56"/>
      <c r="E12" s="56"/>
    </row>
    <row r="13" spans="1:9" s="35" customFormat="1" thickTop="1" x14ac:dyDescent="0.3"/>
    <row r="14" spans="1:9" s="35" customFormat="1" ht="14" x14ac:dyDescent="0.3"/>
    <row r="15" spans="1:9" s="35" customFormat="1" ht="14.15" customHeight="1" x14ac:dyDescent="0.3"/>
    <row r="16" spans="1:9" s="34" customFormat="1" ht="14" x14ac:dyDescent="0.3">
      <c r="A16" s="34" t="s">
        <v>19</v>
      </c>
      <c r="I16" s="42" t="s">
        <v>181</v>
      </c>
    </row>
    <row r="17" spans="1:2" s="35" customFormat="1" ht="14" x14ac:dyDescent="0.3"/>
    <row r="18" spans="1:2" s="35" customFormat="1" ht="14" x14ac:dyDescent="0.3">
      <c r="A18" s="35" t="s">
        <v>221</v>
      </c>
    </row>
    <row r="19" spans="1:2" s="35" customFormat="1" ht="14" x14ac:dyDescent="0.3"/>
    <row r="20" spans="1:2" s="35" customFormat="1" ht="14" x14ac:dyDescent="0.3"/>
    <row r="21" spans="1:2" s="35" customFormat="1" ht="14" x14ac:dyDescent="0.3"/>
    <row r="22" spans="1:2" s="35" customFormat="1" ht="14" x14ac:dyDescent="0.3">
      <c r="A22" s="58" t="s">
        <v>27</v>
      </c>
      <c r="B22" s="34" t="s">
        <v>72</v>
      </c>
    </row>
    <row r="23" spans="1:2" s="35" customFormat="1" x14ac:dyDescent="0.35">
      <c r="A23"/>
      <c r="B23" s="34" t="s">
        <v>32</v>
      </c>
    </row>
    <row r="24" spans="1:2" s="35" customFormat="1" ht="14" x14ac:dyDescent="0.3">
      <c r="B24" s="34" t="s">
        <v>92</v>
      </c>
    </row>
    <row r="25" spans="1:2" s="35" customFormat="1" x14ac:dyDescent="0.35">
      <c r="A25"/>
      <c r="B25" s="34" t="s">
        <v>28</v>
      </c>
    </row>
    <row r="26" spans="1:2" x14ac:dyDescent="0.35">
      <c r="B26" s="34" t="s">
        <v>69</v>
      </c>
    </row>
    <row r="27" spans="1:2" x14ac:dyDescent="0.35">
      <c r="B27" s="34" t="s">
        <v>63</v>
      </c>
    </row>
    <row r="28" spans="1:2" x14ac:dyDescent="0.35">
      <c r="B28" s="34" t="s">
        <v>56</v>
      </c>
    </row>
    <row r="29" spans="1:2" x14ac:dyDescent="0.35">
      <c r="B29" s="34" t="s">
        <v>110</v>
      </c>
    </row>
    <row r="30" spans="1:2" x14ac:dyDescent="0.35">
      <c r="A30" s="35"/>
      <c r="B30" s="34" t="s">
        <v>31</v>
      </c>
    </row>
    <row r="31" spans="1:2" x14ac:dyDescent="0.35">
      <c r="A31" s="35"/>
      <c r="B31" s="34" t="s">
        <v>30</v>
      </c>
    </row>
    <row r="32" spans="1:2" x14ac:dyDescent="0.35">
      <c r="B32" s="34" t="s">
        <v>104</v>
      </c>
    </row>
    <row r="33" spans="2:2" x14ac:dyDescent="0.35">
      <c r="B33" s="34"/>
    </row>
    <row r="34" spans="2:2" x14ac:dyDescent="0.35">
      <c r="B34" s="34"/>
    </row>
    <row r="35" spans="2:2" x14ac:dyDescent="0.35">
      <c r="B35" s="34"/>
    </row>
    <row r="36" spans="2:2" x14ac:dyDescent="0.35">
      <c r="B36" s="34"/>
    </row>
    <row r="37" spans="2:2" x14ac:dyDescent="0.35">
      <c r="B37" s="34"/>
    </row>
    <row r="38" spans="2:2" x14ac:dyDescent="0.35">
      <c r="B38" s="34"/>
    </row>
    <row r="39" spans="2:2" x14ac:dyDescent="0.35">
      <c r="B39" s="34"/>
    </row>
    <row r="40" spans="2:2" x14ac:dyDescent="0.35">
      <c r="B40" s="34"/>
    </row>
    <row r="41" spans="2:2" x14ac:dyDescent="0.35">
      <c r="B41" s="34"/>
    </row>
    <row r="42" spans="2:2" x14ac:dyDescent="0.35">
      <c r="B42" s="34"/>
    </row>
    <row r="43" spans="2:2" x14ac:dyDescent="0.35">
      <c r="B43" s="34"/>
    </row>
    <row r="44" spans="2:2" x14ac:dyDescent="0.35">
      <c r="B44" s="34"/>
    </row>
    <row r="45" spans="2:2" x14ac:dyDescent="0.35">
      <c r="B45" s="34"/>
    </row>
    <row r="46" spans="2:2" x14ac:dyDescent="0.35">
      <c r="B46" s="34"/>
    </row>
  </sheetData>
  <sortState xmlns:xlrd2="http://schemas.microsoft.com/office/spreadsheetml/2017/richdata2" ref="A22:B46">
    <sortCondition ref="B23:B46"/>
  </sortState>
  <hyperlinks>
    <hyperlink ref="I16" r:id="rId1" display="Mail an Roland" xr:uid="{401E06FF-9FFE-4B5A-9D56-668C6D8F960F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60541-3D82-4105-8DDB-5CB43D8472DD}">
  <dimension ref="A1:J26"/>
  <sheetViews>
    <sheetView workbookViewId="0">
      <selection activeCell="H17" sqref="H17"/>
    </sheetView>
  </sheetViews>
  <sheetFormatPr baseColWidth="10" defaultRowHeight="14" x14ac:dyDescent="0.3"/>
  <cols>
    <col min="1" max="1" width="13.7265625" style="35" customWidth="1"/>
    <col min="2" max="2" width="10.90625" style="34"/>
    <col min="3" max="3" width="14.6328125" style="35" customWidth="1"/>
    <col min="4" max="4" width="14.7265625" style="34" customWidth="1"/>
    <col min="5" max="5" width="14.7265625" style="35" customWidth="1"/>
    <col min="6" max="7" width="10.90625" style="35"/>
    <col min="8" max="8" width="52.54296875" style="35" customWidth="1"/>
    <col min="9" max="16384" width="10.90625" style="35"/>
  </cols>
  <sheetData>
    <row r="1" spans="1:10" ht="25" x14ac:dyDescent="0.5">
      <c r="A1" s="33" t="s">
        <v>119</v>
      </c>
      <c r="G1" s="36">
        <f ca="1">TODAY()</f>
        <v>46201</v>
      </c>
    </row>
    <row r="3" spans="1:10" s="5" customFormat="1" x14ac:dyDescent="0.3">
      <c r="A3" s="3" t="s">
        <v>2</v>
      </c>
      <c r="B3" s="37" t="s">
        <v>3</v>
      </c>
      <c r="C3" s="3" t="s">
        <v>4</v>
      </c>
      <c r="D3" s="4" t="s">
        <v>7</v>
      </c>
      <c r="E3" s="3" t="s">
        <v>14</v>
      </c>
      <c r="F3" s="3" t="s">
        <v>5</v>
      </c>
      <c r="G3" s="3" t="s">
        <v>6</v>
      </c>
      <c r="H3" s="3" t="s">
        <v>15</v>
      </c>
    </row>
    <row r="4" spans="1:10" x14ac:dyDescent="0.3">
      <c r="A4" s="1"/>
      <c r="B4" s="19"/>
      <c r="C4" s="1"/>
      <c r="D4" s="2"/>
      <c r="E4" s="1"/>
      <c r="F4" s="1"/>
      <c r="G4" s="1"/>
      <c r="H4" s="1"/>
      <c r="I4" s="1"/>
      <c r="J4" s="1"/>
    </row>
    <row r="5" spans="1:10" s="34" customFormat="1" x14ac:dyDescent="0.3">
      <c r="A5" s="46" t="s">
        <v>120</v>
      </c>
      <c r="B5" s="34">
        <v>874008</v>
      </c>
      <c r="C5" s="34" t="s">
        <v>122</v>
      </c>
      <c r="D5" s="34">
        <v>8172</v>
      </c>
      <c r="E5" s="34" t="s">
        <v>29</v>
      </c>
      <c r="F5" s="34" t="s">
        <v>1</v>
      </c>
      <c r="H5" s="34" t="s">
        <v>121</v>
      </c>
    </row>
    <row r="6" spans="1:10" s="34" customFormat="1" x14ac:dyDescent="0.3"/>
    <row r="7" spans="1:10" s="34" customFormat="1" x14ac:dyDescent="0.3"/>
    <row r="8" spans="1:10" s="34" customFormat="1" x14ac:dyDescent="0.3"/>
    <row r="10" spans="1:10" s="39" customFormat="1" x14ac:dyDescent="0.3">
      <c r="B10" s="40" t="s">
        <v>12</v>
      </c>
      <c r="C10" s="39">
        <f>COUNTA(C4:C9)</f>
        <v>1</v>
      </c>
      <c r="D10" s="40"/>
    </row>
    <row r="13" spans="1:10" x14ac:dyDescent="0.3">
      <c r="A13" s="38"/>
      <c r="B13" s="34" t="s">
        <v>10</v>
      </c>
    </row>
    <row r="17" spans="1:10" s="34" customFormat="1" x14ac:dyDescent="0.3">
      <c r="A17" s="34" t="s">
        <v>19</v>
      </c>
      <c r="H17" s="42" t="s">
        <v>181</v>
      </c>
    </row>
    <row r="18" spans="1:10" x14ac:dyDescent="0.3">
      <c r="B18" s="35"/>
      <c r="D18" s="35"/>
    </row>
    <row r="19" spans="1:10" x14ac:dyDescent="0.3">
      <c r="A19" s="35" t="s">
        <v>182</v>
      </c>
      <c r="B19" s="35"/>
      <c r="D19" s="35"/>
    </row>
    <row r="20" spans="1:10" s="18" customFormat="1" x14ac:dyDescent="0.3">
      <c r="A20" s="35"/>
      <c r="B20" s="19"/>
      <c r="C20" s="1"/>
      <c r="D20" s="2"/>
      <c r="E20" s="1"/>
      <c r="F20" s="1"/>
      <c r="G20" s="2"/>
      <c r="H20" s="1"/>
      <c r="I20" s="1"/>
      <c r="J20" s="1"/>
    </row>
    <row r="21" spans="1:10" s="18" customFormat="1" x14ac:dyDescent="0.3">
      <c r="A21" s="35"/>
      <c r="B21" s="19"/>
      <c r="C21" s="1"/>
      <c r="D21" s="2"/>
      <c r="E21" s="1"/>
      <c r="F21" s="1"/>
      <c r="G21" s="2"/>
      <c r="H21" s="1"/>
      <c r="I21" s="1"/>
      <c r="J21" s="1"/>
    </row>
    <row r="22" spans="1:10" s="18" customFormat="1" x14ac:dyDescent="0.3">
      <c r="A22" s="35"/>
      <c r="B22" s="19"/>
      <c r="C22" s="1"/>
      <c r="D22" s="2"/>
      <c r="E22" s="1"/>
      <c r="F22" s="1"/>
      <c r="G22" s="2"/>
      <c r="H22" s="1"/>
      <c r="I22" s="1"/>
      <c r="J22" s="1"/>
    </row>
    <row r="23" spans="1:10" s="18" customFormat="1" x14ac:dyDescent="0.3">
      <c r="A23" s="35"/>
      <c r="B23" s="19"/>
      <c r="C23" s="1"/>
      <c r="D23" s="2"/>
      <c r="E23" s="1"/>
      <c r="F23" s="1"/>
      <c r="G23" s="2"/>
      <c r="H23" s="1"/>
      <c r="I23" s="1"/>
      <c r="J23" s="1"/>
    </row>
    <row r="24" spans="1:10" s="18" customFormat="1" x14ac:dyDescent="0.3">
      <c r="A24" s="35"/>
      <c r="B24" s="19"/>
      <c r="C24" s="1"/>
      <c r="D24" s="2"/>
      <c r="E24" s="1"/>
      <c r="F24" s="1"/>
      <c r="G24" s="2"/>
      <c r="H24" s="1"/>
      <c r="I24" s="1"/>
      <c r="J24" s="1"/>
    </row>
    <row r="25" spans="1:10" s="18" customFormat="1" x14ac:dyDescent="0.3">
      <c r="A25" s="35"/>
      <c r="B25" s="19"/>
      <c r="C25" s="1"/>
      <c r="D25" s="2"/>
      <c r="E25" s="1"/>
      <c r="F25" s="1"/>
      <c r="G25" s="2"/>
      <c r="H25" s="1"/>
      <c r="I25" s="1"/>
      <c r="J25" s="1"/>
    </row>
    <row r="26" spans="1:10" s="18" customFormat="1" x14ac:dyDescent="0.3">
      <c r="A26" s="35"/>
      <c r="B26" s="19"/>
      <c r="C26" s="1"/>
      <c r="D26" s="2"/>
      <c r="E26" s="1"/>
      <c r="F26" s="1"/>
      <c r="G26" s="2"/>
      <c r="H26" s="1"/>
      <c r="I26" s="1"/>
      <c r="J26" s="1"/>
    </row>
  </sheetData>
  <hyperlinks>
    <hyperlink ref="H17" r:id="rId1" display="Mail an Roland" xr:uid="{1DE8935A-1DC4-4238-AEC1-9F68A084709A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ED5D-9BC5-4CB0-BB98-3D366EC11150}">
  <dimension ref="A1:L89"/>
  <sheetViews>
    <sheetView workbookViewId="0">
      <selection activeCell="A10" sqref="A10"/>
    </sheetView>
  </sheetViews>
  <sheetFormatPr baseColWidth="10" defaultRowHeight="14.5" x14ac:dyDescent="0.35"/>
  <cols>
    <col min="1" max="1" width="16.453125" style="21" customWidth="1"/>
    <col min="2" max="2" width="10.81640625" style="8" customWidth="1"/>
    <col min="3" max="3" width="17" style="8" customWidth="1"/>
    <col min="4" max="4" width="15.36328125" style="8" customWidth="1"/>
    <col min="5" max="5" width="14.90625" style="8" customWidth="1"/>
    <col min="6" max="6" width="6.54296875" style="8" customWidth="1"/>
    <col min="7" max="7" width="11.81640625" style="8" customWidth="1"/>
    <col min="8" max="8" width="35.81640625" style="8" customWidth="1"/>
    <col min="9" max="9" width="24" style="8" customWidth="1"/>
    <col min="10" max="10" width="89.36328125" style="8" customWidth="1"/>
    <col min="11" max="16384" width="10.90625" style="8"/>
  </cols>
  <sheetData>
    <row r="1" spans="1:12" ht="26" x14ac:dyDescent="0.35">
      <c r="A1" s="20" t="s">
        <v>87</v>
      </c>
      <c r="H1" s="9">
        <f ca="1">TODAY()</f>
        <v>46201</v>
      </c>
      <c r="I1" s="9"/>
    </row>
    <row r="2" spans="1:12" x14ac:dyDescent="0.35">
      <c r="J2" s="8" t="s">
        <v>17</v>
      </c>
    </row>
    <row r="3" spans="1:12" s="11" customFormat="1" ht="13" x14ac:dyDescent="0.3">
      <c r="A3" s="22" t="s">
        <v>2</v>
      </c>
      <c r="B3" s="4" t="s">
        <v>3</v>
      </c>
      <c r="C3" s="4" t="s">
        <v>4</v>
      </c>
      <c r="D3" s="4" t="s">
        <v>7</v>
      </c>
      <c r="E3" s="4" t="s">
        <v>14</v>
      </c>
      <c r="F3" s="4" t="s">
        <v>5</v>
      </c>
      <c r="G3" s="4" t="s">
        <v>6</v>
      </c>
      <c r="H3" s="11" t="s">
        <v>15</v>
      </c>
    </row>
    <row r="4" spans="1:12" ht="19.75" customHeight="1" x14ac:dyDescent="0.35">
      <c r="A4" s="23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34" customFormat="1" ht="14" x14ac:dyDescent="0.3">
      <c r="A5" s="46" t="s">
        <v>8</v>
      </c>
      <c r="B5" s="34">
        <v>26471</v>
      </c>
      <c r="C5" s="34" t="s">
        <v>69</v>
      </c>
      <c r="E5" s="34" t="s">
        <v>70</v>
      </c>
      <c r="F5" s="34" t="s">
        <v>22</v>
      </c>
      <c r="G5" s="34">
        <v>6090</v>
      </c>
      <c r="H5" s="34" t="s">
        <v>184</v>
      </c>
    </row>
    <row r="6" spans="1:12" s="34" customFormat="1" ht="14" x14ac:dyDescent="0.3">
      <c r="A6" s="46" t="s">
        <v>8</v>
      </c>
      <c r="B6" s="34">
        <v>28471</v>
      </c>
      <c r="C6" s="34" t="s">
        <v>69</v>
      </c>
      <c r="D6" s="34" t="s">
        <v>183</v>
      </c>
      <c r="E6" s="34" t="s">
        <v>70</v>
      </c>
      <c r="F6" s="34" t="s">
        <v>22</v>
      </c>
      <c r="G6" s="34">
        <v>6090</v>
      </c>
      <c r="H6" s="34" t="s">
        <v>184</v>
      </c>
    </row>
    <row r="7" spans="1:12" s="34" customFormat="1" ht="14" x14ac:dyDescent="0.3">
      <c r="A7" s="46" t="s">
        <v>8</v>
      </c>
      <c r="B7" s="34">
        <v>29216</v>
      </c>
      <c r="C7" s="34" t="s">
        <v>110</v>
      </c>
      <c r="D7" s="34">
        <v>8500</v>
      </c>
      <c r="E7" s="34" t="s">
        <v>29</v>
      </c>
      <c r="F7" s="34" t="s">
        <v>22</v>
      </c>
      <c r="G7" s="34" t="s">
        <v>23</v>
      </c>
      <c r="H7" s="34" t="s">
        <v>113</v>
      </c>
    </row>
    <row r="8" spans="1:12" s="34" customFormat="1" ht="14" x14ac:dyDescent="0.3">
      <c r="A8" s="46" t="s">
        <v>8</v>
      </c>
      <c r="B8" s="34">
        <v>36473</v>
      </c>
      <c r="C8" s="34" t="s">
        <v>69</v>
      </c>
      <c r="D8" s="34">
        <v>3</v>
      </c>
      <c r="E8" s="34" t="s">
        <v>70</v>
      </c>
      <c r="F8" s="34" t="s">
        <v>22</v>
      </c>
      <c r="G8" s="34" t="s">
        <v>23</v>
      </c>
      <c r="H8" s="34" t="s">
        <v>71</v>
      </c>
    </row>
    <row r="9" spans="1:12" s="34" customFormat="1" ht="14" x14ac:dyDescent="0.3">
      <c r="A9" s="46" t="s">
        <v>8</v>
      </c>
      <c r="B9" s="34">
        <v>37131</v>
      </c>
      <c r="C9" s="34" t="s">
        <v>30</v>
      </c>
      <c r="D9" s="34">
        <v>5818</v>
      </c>
      <c r="E9" s="34" t="s">
        <v>29</v>
      </c>
      <c r="F9" s="34" t="s">
        <v>22</v>
      </c>
      <c r="G9" s="34" t="s">
        <v>23</v>
      </c>
      <c r="H9" s="34" t="s">
        <v>20</v>
      </c>
    </row>
    <row r="10" spans="1:12" s="34" customFormat="1" ht="14" x14ac:dyDescent="0.3">
      <c r="A10" s="46" t="s">
        <v>8</v>
      </c>
      <c r="B10" s="34">
        <v>37136</v>
      </c>
      <c r="C10" s="34" t="s">
        <v>30</v>
      </c>
      <c r="D10" s="34">
        <v>5812</v>
      </c>
      <c r="E10" s="34" t="s">
        <v>29</v>
      </c>
      <c r="F10" s="34" t="s">
        <v>22</v>
      </c>
      <c r="G10" s="34" t="s">
        <v>23</v>
      </c>
      <c r="H10" s="34" t="s">
        <v>20</v>
      </c>
    </row>
    <row r="11" spans="1:12" s="34" customFormat="1" ht="14" x14ac:dyDescent="0.3">
      <c r="A11" s="46" t="s">
        <v>8</v>
      </c>
      <c r="B11" s="34">
        <v>37137</v>
      </c>
      <c r="C11" s="34" t="s">
        <v>30</v>
      </c>
      <c r="D11" s="34">
        <v>5804</v>
      </c>
      <c r="E11" s="34" t="s">
        <v>29</v>
      </c>
      <c r="F11" s="34" t="s">
        <v>22</v>
      </c>
      <c r="G11" s="34" t="s">
        <v>23</v>
      </c>
      <c r="H11" s="34" t="s">
        <v>20</v>
      </c>
    </row>
    <row r="12" spans="1:12" s="34" customFormat="1" ht="14" x14ac:dyDescent="0.3">
      <c r="A12" s="46" t="s">
        <v>8</v>
      </c>
      <c r="B12" s="34">
        <v>37146</v>
      </c>
      <c r="C12" s="34" t="s">
        <v>110</v>
      </c>
      <c r="D12" s="34">
        <v>8500</v>
      </c>
      <c r="E12" s="34" t="s">
        <v>29</v>
      </c>
      <c r="F12" s="34" t="s">
        <v>22</v>
      </c>
      <c r="G12" s="34" t="s">
        <v>23</v>
      </c>
      <c r="H12" s="34" t="s">
        <v>113</v>
      </c>
    </row>
    <row r="13" spans="1:12" s="34" customFormat="1" ht="14" x14ac:dyDescent="0.3">
      <c r="A13" s="46" t="s">
        <v>8</v>
      </c>
      <c r="B13" s="34">
        <v>37147</v>
      </c>
      <c r="C13" s="34" t="s">
        <v>110</v>
      </c>
      <c r="D13" s="34">
        <v>8481</v>
      </c>
      <c r="E13" s="34" t="s">
        <v>111</v>
      </c>
      <c r="F13" s="34" t="s">
        <v>22</v>
      </c>
      <c r="G13" s="34" t="s">
        <v>23</v>
      </c>
      <c r="H13" s="34" t="s">
        <v>112</v>
      </c>
    </row>
    <row r="14" spans="1:12" s="34" customFormat="1" ht="14" x14ac:dyDescent="0.3">
      <c r="A14" s="46" t="s">
        <v>8</v>
      </c>
      <c r="B14" s="34">
        <v>37191</v>
      </c>
      <c r="C14" s="34" t="s">
        <v>30</v>
      </c>
      <c r="D14" s="34">
        <v>5815</v>
      </c>
      <c r="E14" s="34" t="s">
        <v>29</v>
      </c>
      <c r="F14" s="34" t="s">
        <v>22</v>
      </c>
      <c r="G14" s="34" t="s">
        <v>23</v>
      </c>
      <c r="H14" s="34" t="s">
        <v>20</v>
      </c>
    </row>
    <row r="15" spans="1:12" s="34" customFormat="1" ht="14" x14ac:dyDescent="0.3">
      <c r="A15" s="46" t="s">
        <v>8</v>
      </c>
      <c r="B15" s="34">
        <v>37195</v>
      </c>
      <c r="C15" s="34" t="s">
        <v>30</v>
      </c>
      <c r="D15" s="34">
        <v>5807</v>
      </c>
      <c r="E15" s="34" t="s">
        <v>29</v>
      </c>
      <c r="F15" s="34" t="s">
        <v>22</v>
      </c>
      <c r="G15" s="34" t="s">
        <v>23</v>
      </c>
      <c r="H15" s="34" t="s">
        <v>20</v>
      </c>
    </row>
    <row r="16" spans="1:12" s="34" customFormat="1" ht="14" x14ac:dyDescent="0.3">
      <c r="A16" s="46" t="s">
        <v>8</v>
      </c>
      <c r="B16" s="34">
        <v>38141</v>
      </c>
      <c r="C16" s="34" t="s">
        <v>72</v>
      </c>
      <c r="D16" s="34">
        <v>1244</v>
      </c>
      <c r="E16" s="34" t="s">
        <v>70</v>
      </c>
      <c r="F16" s="34" t="s">
        <v>22</v>
      </c>
      <c r="G16" s="34" t="s">
        <v>23</v>
      </c>
      <c r="H16" s="34" t="s">
        <v>73</v>
      </c>
    </row>
    <row r="17" spans="1:12" s="34" customFormat="1" ht="14" x14ac:dyDescent="0.3">
      <c r="A17" s="46" t="s">
        <v>8</v>
      </c>
      <c r="B17" s="34">
        <v>39241</v>
      </c>
      <c r="C17" s="34" t="s">
        <v>128</v>
      </c>
      <c r="D17" s="34" t="s">
        <v>129</v>
      </c>
      <c r="E17" s="34" t="s">
        <v>29</v>
      </c>
      <c r="F17" s="34" t="s">
        <v>22</v>
      </c>
      <c r="G17" s="34" t="s">
        <v>23</v>
      </c>
      <c r="H17" s="34" t="s">
        <v>20</v>
      </c>
    </row>
    <row r="18" spans="1:12" s="34" customFormat="1" ht="13" customHeight="1" x14ac:dyDescent="0.3">
      <c r="A18" s="46" t="s">
        <v>8</v>
      </c>
      <c r="B18" s="34">
        <v>39250</v>
      </c>
      <c r="C18" s="34" t="s">
        <v>28</v>
      </c>
      <c r="D18" s="34">
        <v>2969</v>
      </c>
      <c r="E18" s="34" t="s">
        <v>29</v>
      </c>
      <c r="F18" s="34" t="s">
        <v>22</v>
      </c>
      <c r="G18" s="34" t="s">
        <v>23</v>
      </c>
      <c r="H18" s="34" t="s">
        <v>74</v>
      </c>
    </row>
    <row r="19" spans="1:12" s="34" customFormat="1" ht="14" x14ac:dyDescent="0.3">
      <c r="A19" s="46" t="s">
        <v>8</v>
      </c>
      <c r="B19" s="34">
        <v>39251</v>
      </c>
      <c r="C19" s="34" t="s">
        <v>28</v>
      </c>
      <c r="D19" s="34">
        <v>2976</v>
      </c>
      <c r="E19" s="34" t="s">
        <v>29</v>
      </c>
      <c r="F19" s="34" t="s">
        <v>22</v>
      </c>
      <c r="G19" s="34" t="s">
        <v>23</v>
      </c>
      <c r="H19" s="34" t="s">
        <v>74</v>
      </c>
    </row>
    <row r="20" spans="1:12" s="34" customFormat="1" ht="14" x14ac:dyDescent="0.3">
      <c r="A20" s="46" t="s">
        <v>8</v>
      </c>
      <c r="B20" s="34">
        <v>39252</v>
      </c>
      <c r="C20" s="34" t="s">
        <v>28</v>
      </c>
      <c r="D20" s="34">
        <v>2977</v>
      </c>
      <c r="E20" s="34" t="s">
        <v>29</v>
      </c>
      <c r="F20" s="34" t="s">
        <v>22</v>
      </c>
      <c r="G20" s="34" t="s">
        <v>23</v>
      </c>
      <c r="H20" s="34" t="s">
        <v>74</v>
      </c>
    </row>
    <row r="21" spans="1:12" s="34" customFormat="1" ht="14" x14ac:dyDescent="0.3">
      <c r="A21" s="46" t="s">
        <v>102</v>
      </c>
      <c r="B21" s="34" t="s">
        <v>103</v>
      </c>
      <c r="C21" s="34" t="s">
        <v>104</v>
      </c>
      <c r="D21" s="34">
        <v>62</v>
      </c>
      <c r="E21" s="34" t="s">
        <v>29</v>
      </c>
      <c r="F21" s="34" t="s">
        <v>22</v>
      </c>
      <c r="H21" s="34" t="s">
        <v>105</v>
      </c>
    </row>
    <row r="22" spans="1:12" s="34" customFormat="1" ht="14" x14ac:dyDescent="0.3">
      <c r="A22" s="57"/>
    </row>
    <row r="23" spans="1:12" s="34" customFormat="1" ht="14" x14ac:dyDescent="0.3">
      <c r="A23" s="57"/>
    </row>
    <row r="24" spans="1:12" s="34" customFormat="1" ht="15.5" x14ac:dyDescent="0.3">
      <c r="A24" s="61" t="s">
        <v>187</v>
      </c>
    </row>
    <row r="25" spans="1:12" s="34" customFormat="1" ht="14" x14ac:dyDescent="0.3">
      <c r="A25" s="57"/>
    </row>
    <row r="26" spans="1:12" s="19" customFormat="1" ht="14" x14ac:dyDescent="0.3">
      <c r="A26" s="62" t="s">
        <v>188</v>
      </c>
      <c r="C26" s="34" t="s">
        <v>110</v>
      </c>
      <c r="D26" s="34">
        <v>8500</v>
      </c>
      <c r="E26" s="19" t="s">
        <v>191</v>
      </c>
      <c r="F26" s="19" t="s">
        <v>22</v>
      </c>
      <c r="H26" s="19" t="s">
        <v>192</v>
      </c>
    </row>
    <row r="27" spans="1:12" s="19" customFormat="1" ht="14" x14ac:dyDescent="0.3">
      <c r="A27" s="62" t="s">
        <v>188</v>
      </c>
      <c r="C27" s="34" t="s">
        <v>110</v>
      </c>
      <c r="D27" s="34">
        <v>8500</v>
      </c>
      <c r="E27" s="19" t="s">
        <v>189</v>
      </c>
      <c r="F27" s="19" t="s">
        <v>22</v>
      </c>
      <c r="H27" s="19" t="s">
        <v>193</v>
      </c>
    </row>
    <row r="28" spans="1:12" s="19" customFormat="1" ht="14" x14ac:dyDescent="0.3">
      <c r="A28" s="62" t="s">
        <v>188</v>
      </c>
      <c r="C28" s="19" t="s">
        <v>30</v>
      </c>
      <c r="D28" s="19">
        <v>5810</v>
      </c>
      <c r="E28" s="19" t="s">
        <v>61</v>
      </c>
      <c r="F28" s="19" t="s">
        <v>22</v>
      </c>
      <c r="H28" s="19" t="s">
        <v>190</v>
      </c>
    </row>
    <row r="29" spans="1:12" s="19" customFormat="1" ht="14" x14ac:dyDescent="0.3">
      <c r="A29" s="57"/>
    </row>
    <row r="30" spans="1:12" s="26" customFormat="1" x14ac:dyDescent="0.35">
      <c r="A30" s="25"/>
      <c r="B30" s="15" t="s">
        <v>11</v>
      </c>
      <c r="C30" s="15">
        <f>COUNTA(C4:C29)</f>
        <v>20</v>
      </c>
      <c r="D30" s="14"/>
      <c r="E30" s="14"/>
      <c r="F30" s="14"/>
      <c r="G30" s="14"/>
      <c r="H30" s="14"/>
      <c r="I30" s="14"/>
      <c r="J30" s="14"/>
      <c r="K30" s="14"/>
      <c r="L30" s="14"/>
    </row>
    <row r="31" spans="1:12" s="7" customFormat="1" x14ac:dyDescent="0.35">
      <c r="A31" s="2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s="7" customFormat="1" x14ac:dyDescent="0.35">
      <c r="A32" s="23"/>
      <c r="B32" s="2" t="s">
        <v>194</v>
      </c>
      <c r="C32" s="2"/>
      <c r="D32" s="2">
        <f>COUNTA(C4:C23)</f>
        <v>17</v>
      </c>
      <c r="E32" s="2"/>
      <c r="F32" s="2"/>
      <c r="G32" s="2"/>
      <c r="H32" s="2"/>
      <c r="I32" s="2"/>
      <c r="J32" s="2"/>
      <c r="K32" s="2"/>
      <c r="L32" s="2"/>
    </row>
    <row r="33" spans="1:12" s="7" customFormat="1" x14ac:dyDescent="0.35">
      <c r="A33" s="23"/>
      <c r="B33" s="2" t="s">
        <v>187</v>
      </c>
      <c r="C33" s="2"/>
      <c r="D33" s="2">
        <f>COUNTA(C25:C29)</f>
        <v>3</v>
      </c>
      <c r="E33" s="2"/>
      <c r="F33" s="2"/>
      <c r="G33" s="2"/>
      <c r="H33" s="2"/>
      <c r="I33" s="2"/>
      <c r="J33" s="2"/>
      <c r="K33" s="2"/>
      <c r="L33" s="2"/>
    </row>
    <row r="34" spans="1:12" s="7" customFormat="1" x14ac:dyDescent="0.35">
      <c r="A34" s="2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s="7" customFormat="1" x14ac:dyDescent="0.35">
      <c r="A35" s="24"/>
      <c r="B35" s="2" t="s">
        <v>10</v>
      </c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s="7" customFormat="1" x14ac:dyDescent="0.35">
      <c r="A36" s="2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s="34" customFormat="1" ht="14" x14ac:dyDescent="0.3">
      <c r="A37" s="34" t="s">
        <v>19</v>
      </c>
      <c r="H37" s="42" t="s">
        <v>181</v>
      </c>
    </row>
    <row r="38" spans="1:12" s="35" customFormat="1" ht="14" x14ac:dyDescent="0.3"/>
    <row r="39" spans="1:12" s="35" customFormat="1" ht="14" x14ac:dyDescent="0.3">
      <c r="A39" s="35" t="s">
        <v>182</v>
      </c>
    </row>
    <row r="40" spans="1:12" s="7" customFormat="1" x14ac:dyDescent="0.35">
      <c r="A40" s="27"/>
      <c r="D40" s="2"/>
      <c r="F40" s="2"/>
      <c r="G40" s="2"/>
      <c r="H40" s="2"/>
      <c r="I40" s="2"/>
      <c r="J40" s="2"/>
      <c r="K40" s="2"/>
      <c r="L40" s="2"/>
    </row>
    <row r="41" spans="1:12" s="7" customFormat="1" x14ac:dyDescent="0.35">
      <c r="A41" s="27"/>
      <c r="D41" s="2"/>
      <c r="F41" s="2"/>
      <c r="G41" s="2"/>
      <c r="H41" s="2"/>
      <c r="I41" s="2"/>
      <c r="J41" s="2"/>
      <c r="K41" s="2"/>
      <c r="L41" s="2"/>
    </row>
    <row r="42" spans="1:12" s="7" customFormat="1" x14ac:dyDescent="0.35">
      <c r="A42" s="27"/>
      <c r="D42" s="2"/>
      <c r="F42" s="2"/>
      <c r="G42" s="2"/>
      <c r="H42" s="2"/>
      <c r="I42" s="2"/>
      <c r="J42" s="2"/>
      <c r="K42" s="2"/>
      <c r="L42" s="2"/>
    </row>
    <row r="43" spans="1:12" s="7" customFormat="1" x14ac:dyDescent="0.35">
      <c r="A43" s="27"/>
      <c r="D43" s="2"/>
      <c r="F43" s="2"/>
      <c r="G43" s="2"/>
      <c r="H43" s="2"/>
      <c r="I43" s="2"/>
      <c r="J43" s="2"/>
      <c r="K43" s="2"/>
      <c r="L43" s="2"/>
    </row>
    <row r="44" spans="1:12" s="7" customFormat="1" x14ac:dyDescent="0.35">
      <c r="A44" s="27"/>
      <c r="D44" s="2"/>
      <c r="F44" s="2"/>
      <c r="G44" s="2"/>
      <c r="H44" s="2"/>
      <c r="I44" s="2"/>
      <c r="J44" s="2"/>
      <c r="K44" s="2"/>
      <c r="L44" s="2"/>
    </row>
    <row r="45" spans="1:12" s="7" customFormat="1" x14ac:dyDescent="0.35">
      <c r="A45" s="27"/>
      <c r="D45" s="2"/>
      <c r="F45" s="2"/>
      <c r="G45" s="2"/>
      <c r="H45" s="2"/>
      <c r="I45" s="2"/>
      <c r="J45" s="2"/>
      <c r="K45" s="2"/>
      <c r="L45" s="2"/>
    </row>
    <row r="46" spans="1:12" s="7" customFormat="1" x14ac:dyDescent="0.35">
      <c r="A46" s="27"/>
      <c r="D46" s="2"/>
      <c r="F46" s="2"/>
      <c r="G46" s="2"/>
      <c r="H46" s="2"/>
      <c r="I46" s="2"/>
      <c r="J46" s="2"/>
      <c r="K46" s="2"/>
      <c r="L46" s="2"/>
    </row>
    <row r="47" spans="1:12" s="7" customFormat="1" x14ac:dyDescent="0.35">
      <c r="A47" s="27"/>
      <c r="D47" s="2"/>
      <c r="F47" s="2"/>
      <c r="G47" s="2"/>
      <c r="H47" s="2"/>
      <c r="I47" s="2"/>
      <c r="J47" s="2"/>
      <c r="K47" s="2"/>
      <c r="L47" s="2"/>
    </row>
    <row r="48" spans="1:12" s="7" customFormat="1" x14ac:dyDescent="0.35">
      <c r="A48" s="27"/>
      <c r="D48" s="2"/>
      <c r="F48" s="2"/>
      <c r="G48" s="2"/>
      <c r="H48" s="2"/>
      <c r="I48" s="2"/>
      <c r="J48" s="2"/>
      <c r="K48" s="2"/>
      <c r="L48" s="2"/>
    </row>
    <row r="49" spans="1:12" s="7" customFormat="1" x14ac:dyDescent="0.35">
      <c r="A49"/>
      <c r="D49" s="2"/>
      <c r="F49" s="2"/>
      <c r="G49" s="2"/>
      <c r="H49" s="2"/>
      <c r="I49" s="2"/>
      <c r="J49" s="2"/>
      <c r="K49" s="2"/>
      <c r="L49" s="2"/>
    </row>
    <row r="50" spans="1:12" s="7" customFormat="1" x14ac:dyDescent="0.35">
      <c r="A50" s="2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s="7" customFormat="1" x14ac:dyDescent="0.35">
      <c r="A51" s="2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s="7" customFormat="1" x14ac:dyDescent="0.35">
      <c r="A52" s="2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s="7" customFormat="1" x14ac:dyDescent="0.35">
      <c r="A53" s="2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s="7" customFormat="1" x14ac:dyDescent="0.35">
      <c r="A54" s="2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s="7" customFormat="1" x14ac:dyDescent="0.35">
      <c r="A55" s="2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s="7" customFormat="1" x14ac:dyDescent="0.35">
      <c r="A56" s="2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s="7" customFormat="1" x14ac:dyDescent="0.35">
      <c r="A57" s="2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s="7" customFormat="1" x14ac:dyDescent="0.35">
      <c r="A58" s="2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s="7" customFormat="1" x14ac:dyDescent="0.35">
      <c r="A59" s="2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s="7" customFormat="1" x14ac:dyDescent="0.35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s="7" customFormat="1" x14ac:dyDescent="0.35">
      <c r="A61" s="2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s="7" customFormat="1" x14ac:dyDescent="0.35">
      <c r="A62" s="2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s="7" customFormat="1" x14ac:dyDescent="0.35">
      <c r="A63" s="27"/>
    </row>
    <row r="64" spans="1:12" s="7" customFormat="1" x14ac:dyDescent="0.35">
      <c r="A64" s="27"/>
    </row>
    <row r="65" spans="1:1" s="7" customFormat="1" x14ac:dyDescent="0.35">
      <c r="A65" s="27"/>
    </row>
    <row r="66" spans="1:1" s="7" customFormat="1" x14ac:dyDescent="0.35">
      <c r="A66" s="27"/>
    </row>
    <row r="67" spans="1:1" s="7" customFormat="1" x14ac:dyDescent="0.35">
      <c r="A67" s="27"/>
    </row>
    <row r="68" spans="1:1" s="7" customFormat="1" x14ac:dyDescent="0.35">
      <c r="A68" s="27"/>
    </row>
    <row r="69" spans="1:1" s="7" customFormat="1" x14ac:dyDescent="0.35">
      <c r="A69" s="27"/>
    </row>
    <row r="70" spans="1:1" s="7" customFormat="1" x14ac:dyDescent="0.35">
      <c r="A70" s="27"/>
    </row>
    <row r="71" spans="1:1" s="7" customFormat="1" x14ac:dyDescent="0.35">
      <c r="A71" s="27"/>
    </row>
    <row r="72" spans="1:1" s="7" customFormat="1" x14ac:dyDescent="0.35">
      <c r="A72" s="27"/>
    </row>
    <row r="73" spans="1:1" s="7" customFormat="1" x14ac:dyDescent="0.35">
      <c r="A73" s="27"/>
    </row>
    <row r="74" spans="1:1" s="7" customFormat="1" x14ac:dyDescent="0.35">
      <c r="A74" s="27"/>
    </row>
    <row r="75" spans="1:1" s="7" customFormat="1" x14ac:dyDescent="0.35">
      <c r="A75" s="27"/>
    </row>
    <row r="76" spans="1:1" s="7" customFormat="1" x14ac:dyDescent="0.35">
      <c r="A76" s="27"/>
    </row>
    <row r="77" spans="1:1" s="7" customFormat="1" x14ac:dyDescent="0.35">
      <c r="A77" s="27"/>
    </row>
    <row r="78" spans="1:1" s="7" customFormat="1" x14ac:dyDescent="0.35">
      <c r="A78" s="27"/>
    </row>
    <row r="79" spans="1:1" s="7" customFormat="1" x14ac:dyDescent="0.35">
      <c r="A79" s="27"/>
    </row>
    <row r="80" spans="1:1" s="7" customFormat="1" x14ac:dyDescent="0.35">
      <c r="A80" s="27"/>
    </row>
    <row r="81" spans="1:1" s="7" customFormat="1" x14ac:dyDescent="0.35">
      <c r="A81" s="27"/>
    </row>
    <row r="82" spans="1:1" s="7" customFormat="1" x14ac:dyDescent="0.35">
      <c r="A82" s="27"/>
    </row>
    <row r="83" spans="1:1" s="7" customFormat="1" x14ac:dyDescent="0.35">
      <c r="A83" s="27"/>
    </row>
    <row r="84" spans="1:1" s="7" customFormat="1" x14ac:dyDescent="0.35">
      <c r="A84" s="27"/>
    </row>
    <row r="85" spans="1:1" s="7" customFormat="1" x14ac:dyDescent="0.35">
      <c r="A85" s="27"/>
    </row>
    <row r="86" spans="1:1" s="7" customFormat="1" x14ac:dyDescent="0.35">
      <c r="A86" s="27"/>
    </row>
    <row r="87" spans="1:1" s="7" customFormat="1" x14ac:dyDescent="0.35">
      <c r="A87" s="27"/>
    </row>
    <row r="88" spans="1:1" s="7" customFormat="1" x14ac:dyDescent="0.35">
      <c r="A88" s="27"/>
    </row>
    <row r="89" spans="1:1" s="7" customFormat="1" x14ac:dyDescent="0.35">
      <c r="A89" s="27"/>
    </row>
  </sheetData>
  <hyperlinks>
    <hyperlink ref="H37" r:id="rId1" display="Mail an Roland" xr:uid="{C8D2FB15-A712-441E-BD88-C29863F25B38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4A09-3924-438C-94C6-C2F031D6BB5A}">
  <dimension ref="A1:H361"/>
  <sheetViews>
    <sheetView zoomScale="93" zoomScaleNormal="93" workbookViewId="0">
      <selection activeCell="E36" sqref="E36"/>
    </sheetView>
  </sheetViews>
  <sheetFormatPr baseColWidth="10" defaultColWidth="10.81640625" defaultRowHeight="14" x14ac:dyDescent="0.3"/>
  <cols>
    <col min="1" max="1" width="17.453125" style="18" customWidth="1"/>
    <col min="2" max="2" width="10.81640625" style="53"/>
    <col min="3" max="3" width="18.81640625" style="18" customWidth="1"/>
    <col min="4" max="4" width="16.81640625" style="18" customWidth="1"/>
    <col min="5" max="5" width="14.1796875" style="19" customWidth="1"/>
    <col min="6" max="6" width="10.81640625" style="18"/>
    <col min="7" max="7" width="14.26953125" style="18" customWidth="1"/>
    <col min="8" max="8" width="53.81640625" style="18" customWidth="1"/>
    <col min="9" max="16384" width="10.81640625" style="18"/>
  </cols>
  <sheetData>
    <row r="1" spans="1:8" ht="25" x14ac:dyDescent="0.5">
      <c r="A1" s="43" t="s">
        <v>90</v>
      </c>
      <c r="G1" s="44">
        <f ca="1">TODAY()</f>
        <v>46201</v>
      </c>
    </row>
    <row r="3" spans="1:8" s="5" customFormat="1" ht="13" x14ac:dyDescent="0.3">
      <c r="A3" s="3" t="s">
        <v>2</v>
      </c>
      <c r="B3" s="48" t="s">
        <v>3</v>
      </c>
      <c r="C3" s="3" t="s">
        <v>4</v>
      </c>
      <c r="D3" s="4" t="s">
        <v>7</v>
      </c>
      <c r="E3" s="4" t="s">
        <v>14</v>
      </c>
      <c r="F3" s="3" t="s">
        <v>5</v>
      </c>
      <c r="G3" s="3" t="s">
        <v>6</v>
      </c>
      <c r="H3" s="5" t="s">
        <v>15</v>
      </c>
    </row>
    <row r="4" spans="1:8" s="1" customFormat="1" ht="13" x14ac:dyDescent="0.3">
      <c r="A4" s="16"/>
      <c r="B4" s="54"/>
      <c r="C4" s="16"/>
      <c r="D4" s="16"/>
      <c r="E4" s="17"/>
      <c r="F4" s="16"/>
      <c r="G4" s="16"/>
    </row>
    <row r="5" spans="1:8" s="34" customFormat="1" x14ac:dyDescent="0.3">
      <c r="A5" s="46" t="s">
        <v>18</v>
      </c>
      <c r="B5" s="34">
        <v>2011</v>
      </c>
      <c r="C5" s="34" t="s">
        <v>32</v>
      </c>
      <c r="D5" s="34">
        <v>705</v>
      </c>
      <c r="E5" s="34" t="s">
        <v>29</v>
      </c>
      <c r="F5" s="34" t="s">
        <v>1</v>
      </c>
      <c r="G5" s="34" t="s">
        <v>24</v>
      </c>
      <c r="H5" s="34" t="s">
        <v>20</v>
      </c>
    </row>
    <row r="6" spans="1:8" s="34" customFormat="1" x14ac:dyDescent="0.3">
      <c r="A6" s="46" t="s">
        <v>18</v>
      </c>
      <c r="B6" s="34">
        <v>2008</v>
      </c>
      <c r="C6" s="34" t="s">
        <v>110</v>
      </c>
      <c r="D6" s="34">
        <v>8487</v>
      </c>
      <c r="E6" s="34" t="s">
        <v>29</v>
      </c>
      <c r="F6" s="34" t="s">
        <v>1</v>
      </c>
      <c r="H6" s="34" t="s">
        <v>20</v>
      </c>
    </row>
    <row r="7" spans="1:8" s="34" customFormat="1" x14ac:dyDescent="0.3">
      <c r="A7" s="46" t="s">
        <v>18</v>
      </c>
      <c r="C7" s="34" t="s">
        <v>110</v>
      </c>
      <c r="D7" s="34">
        <v>8512</v>
      </c>
      <c r="E7" s="34" t="s">
        <v>29</v>
      </c>
      <c r="F7" s="34" t="s">
        <v>1</v>
      </c>
      <c r="H7" s="34" t="s">
        <v>20</v>
      </c>
    </row>
    <row r="8" spans="1:8" s="34" customFormat="1" x14ac:dyDescent="0.3">
      <c r="A8" s="46" t="s">
        <v>18</v>
      </c>
      <c r="C8" s="34" t="s">
        <v>110</v>
      </c>
      <c r="D8" s="34">
        <v>8489</v>
      </c>
      <c r="E8" s="34" t="s">
        <v>29</v>
      </c>
      <c r="F8" s="34" t="s">
        <v>1</v>
      </c>
      <c r="G8" s="34" t="s">
        <v>24</v>
      </c>
      <c r="H8" s="34" t="s">
        <v>20</v>
      </c>
    </row>
    <row r="9" spans="1:8" s="34" customFormat="1" x14ac:dyDescent="0.3">
      <c r="A9" s="46" t="s">
        <v>18</v>
      </c>
      <c r="B9" s="34">
        <v>2021</v>
      </c>
      <c r="C9" s="34" t="s">
        <v>28</v>
      </c>
      <c r="D9" s="34">
        <v>2978</v>
      </c>
      <c r="E9" s="34" t="s">
        <v>29</v>
      </c>
      <c r="F9" s="34" t="s">
        <v>1</v>
      </c>
      <c r="H9" s="34" t="s">
        <v>20</v>
      </c>
    </row>
    <row r="10" spans="1:8" s="34" customFormat="1" x14ac:dyDescent="0.3">
      <c r="A10" s="46" t="s">
        <v>18</v>
      </c>
      <c r="B10" s="34">
        <v>2023</v>
      </c>
      <c r="C10" s="34" t="s">
        <v>175</v>
      </c>
      <c r="E10" s="34" t="s">
        <v>29</v>
      </c>
      <c r="F10" s="34" t="s">
        <v>1</v>
      </c>
      <c r="H10" s="34" t="s">
        <v>176</v>
      </c>
    </row>
    <row r="11" spans="1:8" s="34" customFormat="1" x14ac:dyDescent="0.3">
      <c r="A11" s="46" t="s">
        <v>18</v>
      </c>
      <c r="B11" s="34">
        <v>2031</v>
      </c>
      <c r="C11" s="34" t="s">
        <v>128</v>
      </c>
      <c r="E11" s="34" t="s">
        <v>111</v>
      </c>
      <c r="F11" s="34" t="s">
        <v>1</v>
      </c>
      <c r="H11" s="34" t="s">
        <v>176</v>
      </c>
    </row>
    <row r="12" spans="1:8" s="34" customFormat="1" x14ac:dyDescent="0.3">
      <c r="A12" s="46" t="s">
        <v>18</v>
      </c>
      <c r="B12" s="34">
        <v>2038</v>
      </c>
      <c r="C12" s="34" t="s">
        <v>30</v>
      </c>
      <c r="E12" s="34" t="s">
        <v>29</v>
      </c>
      <c r="F12" s="34" t="s">
        <v>1</v>
      </c>
      <c r="H12" s="34" t="s">
        <v>20</v>
      </c>
    </row>
    <row r="13" spans="1:8" s="34" customFormat="1" x14ac:dyDescent="0.3">
      <c r="A13" s="46" t="s">
        <v>18</v>
      </c>
      <c r="B13" s="34">
        <v>2039</v>
      </c>
      <c r="C13" s="34" t="s">
        <v>31</v>
      </c>
      <c r="E13" s="34" t="s">
        <v>29</v>
      </c>
      <c r="F13" s="34" t="s">
        <v>1</v>
      </c>
      <c r="H13" s="34" t="s">
        <v>20</v>
      </c>
    </row>
    <row r="14" spans="1:8" s="34" customFormat="1" x14ac:dyDescent="0.3">
      <c r="A14" s="46" t="s">
        <v>18</v>
      </c>
      <c r="B14" s="34">
        <v>2040</v>
      </c>
      <c r="C14" s="34" t="s">
        <v>161</v>
      </c>
      <c r="D14" s="34" t="s">
        <v>171</v>
      </c>
      <c r="E14" s="34" t="s">
        <v>29</v>
      </c>
      <c r="F14" s="34" t="s">
        <v>1</v>
      </c>
      <c r="H14" s="34" t="s">
        <v>20</v>
      </c>
    </row>
    <row r="15" spans="1:8" s="34" customFormat="1" x14ac:dyDescent="0.3">
      <c r="A15" s="46" t="s">
        <v>18</v>
      </c>
      <c r="B15" s="34">
        <v>2042</v>
      </c>
      <c r="C15" s="34" t="s">
        <v>92</v>
      </c>
      <c r="D15" s="34">
        <v>1367</v>
      </c>
      <c r="E15" s="34" t="s">
        <v>29</v>
      </c>
      <c r="F15" s="34" t="s">
        <v>1</v>
      </c>
      <c r="H15" s="34" t="s">
        <v>20</v>
      </c>
    </row>
    <row r="16" spans="1:8" s="34" customFormat="1" x14ac:dyDescent="0.3">
      <c r="A16" s="46" t="s">
        <v>18</v>
      </c>
      <c r="B16" s="34">
        <v>2044</v>
      </c>
      <c r="C16" s="34" t="s">
        <v>166</v>
      </c>
      <c r="D16" s="34">
        <v>196</v>
      </c>
      <c r="E16" s="34" t="s">
        <v>111</v>
      </c>
      <c r="F16" s="34" t="s">
        <v>1</v>
      </c>
      <c r="H16" s="34" t="s">
        <v>167</v>
      </c>
    </row>
    <row r="17" spans="1:8" s="34" customFormat="1" x14ac:dyDescent="0.3">
      <c r="A17" s="46" t="s">
        <v>18</v>
      </c>
      <c r="B17" s="34">
        <v>2045</v>
      </c>
      <c r="C17" s="34" t="s">
        <v>168</v>
      </c>
      <c r="E17" s="34" t="s">
        <v>29</v>
      </c>
      <c r="F17" s="34" t="s">
        <v>1</v>
      </c>
      <c r="H17" s="34" t="s">
        <v>20</v>
      </c>
    </row>
    <row r="18" spans="1:8" s="34" customFormat="1" x14ac:dyDescent="0.3">
      <c r="A18" s="46" t="s">
        <v>18</v>
      </c>
      <c r="B18" s="34">
        <v>2066</v>
      </c>
      <c r="C18" s="34" t="s">
        <v>32</v>
      </c>
      <c r="D18" s="34" t="s">
        <v>170</v>
      </c>
      <c r="E18" s="34" t="s">
        <v>29</v>
      </c>
      <c r="F18" s="34" t="s">
        <v>1</v>
      </c>
      <c r="H18" s="34" t="s">
        <v>169</v>
      </c>
    </row>
    <row r="19" spans="1:8" s="34" customFormat="1" x14ac:dyDescent="0.3">
      <c r="A19" s="46" t="s">
        <v>18</v>
      </c>
      <c r="B19" s="34">
        <v>2071</v>
      </c>
      <c r="C19" s="34" t="s">
        <v>104</v>
      </c>
      <c r="E19" s="34" t="s">
        <v>29</v>
      </c>
      <c r="F19" s="34" t="s">
        <v>1</v>
      </c>
      <c r="H19" s="34" t="s">
        <v>105</v>
      </c>
    </row>
    <row r="20" spans="1:8" s="34" customFormat="1" x14ac:dyDescent="0.3">
      <c r="A20" s="46" t="s">
        <v>18</v>
      </c>
      <c r="B20" s="34">
        <v>2098</v>
      </c>
      <c r="C20" s="34" t="s">
        <v>32</v>
      </c>
      <c r="D20" s="34" t="s">
        <v>172</v>
      </c>
      <c r="E20" s="34" t="s">
        <v>29</v>
      </c>
      <c r="F20" s="34" t="s">
        <v>1</v>
      </c>
      <c r="H20" s="34" t="s">
        <v>20</v>
      </c>
    </row>
    <row r="21" spans="1:8" s="34" customFormat="1" x14ac:dyDescent="0.3">
      <c r="A21" s="46" t="s">
        <v>18</v>
      </c>
      <c r="B21" s="34">
        <v>2099</v>
      </c>
      <c r="C21" s="34" t="s">
        <v>32</v>
      </c>
      <c r="D21" s="34" t="s">
        <v>173</v>
      </c>
      <c r="E21" s="34" t="s">
        <v>29</v>
      </c>
      <c r="F21" s="34" t="s">
        <v>1</v>
      </c>
      <c r="H21" s="34" t="s">
        <v>174</v>
      </c>
    </row>
    <row r="22" spans="1:8" s="34" customFormat="1" x14ac:dyDescent="0.3">
      <c r="A22" s="46" t="s">
        <v>18</v>
      </c>
      <c r="B22" s="34">
        <v>2254</v>
      </c>
      <c r="C22" s="34" t="s">
        <v>31</v>
      </c>
      <c r="D22" s="34">
        <v>8801</v>
      </c>
      <c r="E22" s="34" t="s">
        <v>29</v>
      </c>
      <c r="F22" s="34" t="s">
        <v>1</v>
      </c>
      <c r="G22" s="34" t="s">
        <v>24</v>
      </c>
      <c r="H22" s="34" t="s">
        <v>20</v>
      </c>
    </row>
    <row r="23" spans="1:8" s="34" customFormat="1" x14ac:dyDescent="0.3">
      <c r="A23" s="46" t="s">
        <v>18</v>
      </c>
      <c r="B23" s="34">
        <v>2278</v>
      </c>
      <c r="C23" s="34" t="s">
        <v>32</v>
      </c>
      <c r="D23" s="34">
        <v>202</v>
      </c>
      <c r="E23" s="34" t="s">
        <v>33</v>
      </c>
      <c r="F23" s="34" t="s">
        <v>1</v>
      </c>
      <c r="G23" s="34" t="s">
        <v>24</v>
      </c>
      <c r="H23" s="34" t="s">
        <v>34</v>
      </c>
    </row>
    <row r="24" spans="1:8" s="34" customFormat="1" x14ac:dyDescent="0.3">
      <c r="A24" s="46" t="s">
        <v>18</v>
      </c>
      <c r="B24" s="34">
        <v>2281</v>
      </c>
      <c r="C24" s="34" t="s">
        <v>56</v>
      </c>
      <c r="D24" s="34">
        <v>169</v>
      </c>
      <c r="E24" s="34" t="s">
        <v>33</v>
      </c>
      <c r="F24" s="34" t="s">
        <v>1</v>
      </c>
      <c r="G24" s="34" t="s">
        <v>24</v>
      </c>
      <c r="H24" s="34" t="s">
        <v>57</v>
      </c>
    </row>
    <row r="25" spans="1:8" s="34" customFormat="1" x14ac:dyDescent="0.3">
      <c r="A25" s="46" t="s">
        <v>18</v>
      </c>
      <c r="B25" s="34">
        <v>2282</v>
      </c>
      <c r="C25" s="34" t="s">
        <v>63</v>
      </c>
      <c r="D25" s="34">
        <v>4603</v>
      </c>
      <c r="E25" s="34" t="s">
        <v>33</v>
      </c>
      <c r="F25" s="34" t="s">
        <v>1</v>
      </c>
      <c r="G25" s="34" t="s">
        <v>24</v>
      </c>
      <c r="H25" s="34" t="s">
        <v>64</v>
      </c>
    </row>
    <row r="26" spans="1:8" s="34" customFormat="1" x14ac:dyDescent="0.3">
      <c r="A26" s="46" t="s">
        <v>18</v>
      </c>
      <c r="B26" s="34">
        <v>2516</v>
      </c>
      <c r="C26" s="34" t="s">
        <v>32</v>
      </c>
      <c r="D26" s="34">
        <v>705</v>
      </c>
      <c r="E26" s="34" t="s">
        <v>29</v>
      </c>
      <c r="F26" s="34" t="s">
        <v>1</v>
      </c>
      <c r="G26" s="34" t="s">
        <v>24</v>
      </c>
      <c r="H26" s="34" t="s">
        <v>127</v>
      </c>
    </row>
    <row r="27" spans="1:8" s="34" customFormat="1" x14ac:dyDescent="0.3">
      <c r="A27" s="46" t="s">
        <v>18</v>
      </c>
      <c r="B27" s="34" t="s">
        <v>101</v>
      </c>
      <c r="C27" s="34" t="s">
        <v>31</v>
      </c>
      <c r="D27" s="34">
        <v>8853</v>
      </c>
      <c r="E27" s="34" t="s">
        <v>29</v>
      </c>
      <c r="F27" s="34" t="s">
        <v>1</v>
      </c>
      <c r="G27" s="34" t="s">
        <v>24</v>
      </c>
      <c r="H27" s="34" t="s">
        <v>20</v>
      </c>
    </row>
    <row r="28" spans="1:8" s="34" customFormat="1" x14ac:dyDescent="0.3">
      <c r="A28" s="46" t="s">
        <v>18</v>
      </c>
      <c r="B28" s="34" t="s">
        <v>100</v>
      </c>
      <c r="C28" s="34" t="s">
        <v>31</v>
      </c>
      <c r="D28" s="34">
        <v>8855</v>
      </c>
      <c r="E28" s="34" t="s">
        <v>29</v>
      </c>
      <c r="F28" s="34" t="s">
        <v>1</v>
      </c>
      <c r="G28" s="34" t="s">
        <v>24</v>
      </c>
      <c r="H28" s="34" t="s">
        <v>20</v>
      </c>
    </row>
    <row r="29" spans="1:8" s="34" customFormat="1" x14ac:dyDescent="0.3">
      <c r="A29" s="46" t="s">
        <v>18</v>
      </c>
      <c r="B29" s="34" t="s">
        <v>99</v>
      </c>
      <c r="C29" s="34" t="s">
        <v>31</v>
      </c>
      <c r="D29" s="34">
        <v>8902</v>
      </c>
      <c r="E29" s="34" t="s">
        <v>29</v>
      </c>
      <c r="F29" s="34" t="s">
        <v>1</v>
      </c>
      <c r="G29" s="34" t="s">
        <v>24</v>
      </c>
      <c r="H29" s="34" t="s">
        <v>20</v>
      </c>
    </row>
    <row r="30" spans="1:8" s="34" customFormat="1" x14ac:dyDescent="0.3">
      <c r="A30" s="46" t="s">
        <v>18</v>
      </c>
      <c r="B30" s="34" t="s">
        <v>98</v>
      </c>
      <c r="C30" s="34" t="s">
        <v>31</v>
      </c>
      <c r="D30" s="34">
        <v>8903</v>
      </c>
      <c r="E30" s="34" t="s">
        <v>29</v>
      </c>
      <c r="F30" s="34" t="s">
        <v>1</v>
      </c>
      <c r="G30" s="34" t="s">
        <v>24</v>
      </c>
      <c r="H30" s="34" t="s">
        <v>20</v>
      </c>
    </row>
    <row r="31" spans="1:8" s="34" customFormat="1" x14ac:dyDescent="0.3">
      <c r="A31" s="46" t="s">
        <v>18</v>
      </c>
      <c r="B31" s="34" t="s">
        <v>97</v>
      </c>
      <c r="C31" s="34" t="s">
        <v>31</v>
      </c>
      <c r="D31" s="34">
        <v>8907</v>
      </c>
      <c r="E31" s="34" t="s">
        <v>29</v>
      </c>
      <c r="F31" s="34" t="s">
        <v>1</v>
      </c>
      <c r="G31" s="34" t="s">
        <v>24</v>
      </c>
      <c r="H31" s="34" t="s">
        <v>20</v>
      </c>
    </row>
    <row r="32" spans="1:8" s="34" customFormat="1" x14ac:dyDescent="0.3">
      <c r="A32" s="46" t="s">
        <v>18</v>
      </c>
      <c r="B32" s="34" t="s">
        <v>96</v>
      </c>
      <c r="C32" s="34" t="s">
        <v>31</v>
      </c>
      <c r="D32" s="34">
        <v>8910</v>
      </c>
      <c r="E32" s="34" t="s">
        <v>29</v>
      </c>
      <c r="F32" s="34" t="s">
        <v>1</v>
      </c>
      <c r="G32" s="34" t="s">
        <v>24</v>
      </c>
      <c r="H32" s="34" t="s">
        <v>20</v>
      </c>
    </row>
    <row r="33" spans="1:8" s="34" customFormat="1" x14ac:dyDescent="0.3">
      <c r="A33" s="46" t="s">
        <v>18</v>
      </c>
      <c r="B33" s="34" t="s">
        <v>95</v>
      </c>
      <c r="C33" s="34" t="s">
        <v>31</v>
      </c>
      <c r="D33" s="34">
        <v>8913</v>
      </c>
      <c r="E33" s="34" t="s">
        <v>29</v>
      </c>
      <c r="F33" s="34" t="s">
        <v>1</v>
      </c>
      <c r="G33" s="34" t="s">
        <v>24</v>
      </c>
      <c r="H33" s="34" t="s">
        <v>20</v>
      </c>
    </row>
    <row r="34" spans="1:8" s="34" customFormat="1" x14ac:dyDescent="0.3">
      <c r="A34" s="46" t="s">
        <v>18</v>
      </c>
      <c r="B34" s="34" t="s">
        <v>224</v>
      </c>
      <c r="C34" s="34" t="s">
        <v>31</v>
      </c>
      <c r="D34" s="34">
        <v>8901</v>
      </c>
      <c r="E34" s="34" t="s">
        <v>29</v>
      </c>
      <c r="F34" s="34" t="s">
        <v>1</v>
      </c>
      <c r="G34" s="34" t="s">
        <v>24</v>
      </c>
      <c r="H34" s="34" t="s">
        <v>20</v>
      </c>
    </row>
    <row r="35" spans="1:8" s="34" customFormat="1" x14ac:dyDescent="0.3">
      <c r="A35" s="46" t="s">
        <v>18</v>
      </c>
      <c r="B35" s="34" t="s">
        <v>94</v>
      </c>
      <c r="C35" s="34" t="s">
        <v>92</v>
      </c>
      <c r="D35" s="34">
        <v>1668</v>
      </c>
      <c r="E35" s="34" t="s">
        <v>29</v>
      </c>
      <c r="F35" s="34" t="s">
        <v>1</v>
      </c>
      <c r="G35" s="34" t="s">
        <v>24</v>
      </c>
      <c r="H35" s="34" t="s">
        <v>20</v>
      </c>
    </row>
    <row r="36" spans="1:8" s="34" customFormat="1" x14ac:dyDescent="0.3">
      <c r="A36" s="46" t="s">
        <v>18</v>
      </c>
      <c r="B36" s="34" t="s">
        <v>225</v>
      </c>
      <c r="C36" s="34" t="s">
        <v>92</v>
      </c>
      <c r="D36" s="34">
        <v>1367</v>
      </c>
      <c r="E36" s="34" t="s">
        <v>29</v>
      </c>
      <c r="F36" s="34" t="s">
        <v>1</v>
      </c>
      <c r="G36" s="34" t="s">
        <v>24</v>
      </c>
      <c r="H36" s="34" t="s">
        <v>20</v>
      </c>
    </row>
    <row r="37" spans="1:8" s="34" customFormat="1" x14ac:dyDescent="0.3">
      <c r="A37" s="46" t="s">
        <v>18</v>
      </c>
      <c r="B37" s="34" t="s">
        <v>93</v>
      </c>
      <c r="C37" s="34" t="s">
        <v>92</v>
      </c>
      <c r="D37" s="34">
        <v>1601</v>
      </c>
      <c r="E37" s="34" t="s">
        <v>29</v>
      </c>
      <c r="F37" s="34" t="s">
        <v>1</v>
      </c>
      <c r="G37" s="34" t="s">
        <v>24</v>
      </c>
      <c r="H37" s="34" t="s">
        <v>20</v>
      </c>
    </row>
    <row r="38" spans="1:8" s="34" customFormat="1" x14ac:dyDescent="0.3">
      <c r="A38" s="46" t="s">
        <v>18</v>
      </c>
      <c r="B38" s="34" t="s">
        <v>38</v>
      </c>
      <c r="C38" s="34" t="s">
        <v>32</v>
      </c>
      <c r="D38" s="34">
        <v>209</v>
      </c>
      <c r="E38" s="34" t="s">
        <v>33</v>
      </c>
      <c r="F38" s="34" t="s">
        <v>1</v>
      </c>
      <c r="G38" s="34" t="s">
        <v>24</v>
      </c>
      <c r="H38" s="34" t="s">
        <v>39</v>
      </c>
    </row>
    <row r="39" spans="1:8" s="34" customFormat="1" x14ac:dyDescent="0.3">
      <c r="A39" s="46" t="s">
        <v>18</v>
      </c>
      <c r="B39" s="34" t="s">
        <v>40</v>
      </c>
      <c r="C39" s="34" t="s">
        <v>32</v>
      </c>
      <c r="D39" s="34">
        <v>215</v>
      </c>
      <c r="E39" s="34" t="s">
        <v>33</v>
      </c>
      <c r="F39" s="34" t="s">
        <v>1</v>
      </c>
      <c r="G39" s="34" t="s">
        <v>24</v>
      </c>
      <c r="H39" s="34" t="s">
        <v>41</v>
      </c>
    </row>
    <row r="40" spans="1:8" s="34" customFormat="1" x14ac:dyDescent="0.3">
      <c r="A40" s="46" t="s">
        <v>18</v>
      </c>
      <c r="B40" s="34" t="s">
        <v>42</v>
      </c>
      <c r="C40" s="34" t="s">
        <v>32</v>
      </c>
      <c r="D40" s="34">
        <v>221</v>
      </c>
      <c r="E40" s="34" t="s">
        <v>33</v>
      </c>
      <c r="F40" s="34" t="s">
        <v>1</v>
      </c>
      <c r="G40" s="34" t="s">
        <v>24</v>
      </c>
      <c r="H40" s="34" t="s">
        <v>43</v>
      </c>
    </row>
    <row r="41" spans="1:8" s="34" customFormat="1" x14ac:dyDescent="0.3">
      <c r="A41" s="46" t="s">
        <v>18</v>
      </c>
      <c r="B41" s="34" t="s">
        <v>44</v>
      </c>
      <c r="C41" s="34" t="s">
        <v>32</v>
      </c>
      <c r="D41" s="34">
        <v>225</v>
      </c>
      <c r="E41" s="34" t="s">
        <v>33</v>
      </c>
      <c r="F41" s="34" t="s">
        <v>1</v>
      </c>
      <c r="G41" s="34" t="s">
        <v>24</v>
      </c>
      <c r="H41" s="34" t="s">
        <v>45</v>
      </c>
    </row>
    <row r="42" spans="1:8" s="34" customFormat="1" x14ac:dyDescent="0.3">
      <c r="A42" s="46" t="s">
        <v>18</v>
      </c>
      <c r="B42" s="34" t="s">
        <v>46</v>
      </c>
      <c r="C42" s="34" t="s">
        <v>32</v>
      </c>
      <c r="D42" s="34">
        <v>228</v>
      </c>
      <c r="E42" s="34" t="s">
        <v>33</v>
      </c>
      <c r="F42" s="34" t="s">
        <v>1</v>
      </c>
      <c r="G42" s="34" t="s">
        <v>24</v>
      </c>
      <c r="H42" s="34" t="s">
        <v>47</v>
      </c>
    </row>
    <row r="43" spans="1:8" s="34" customFormat="1" x14ac:dyDescent="0.3">
      <c r="A43" s="46" t="s">
        <v>18</v>
      </c>
      <c r="B43" s="34" t="s">
        <v>48</v>
      </c>
      <c r="C43" s="34" t="s">
        <v>32</v>
      </c>
      <c r="D43" s="34">
        <v>909</v>
      </c>
      <c r="E43" s="34" t="s">
        <v>33</v>
      </c>
      <c r="F43" s="34" t="s">
        <v>1</v>
      </c>
      <c r="G43" s="34" t="s">
        <v>24</v>
      </c>
      <c r="H43" s="34" t="s">
        <v>49</v>
      </c>
    </row>
    <row r="44" spans="1:8" s="34" customFormat="1" x14ac:dyDescent="0.3">
      <c r="A44" s="46" t="s">
        <v>18</v>
      </c>
      <c r="B44" s="34" t="s">
        <v>50</v>
      </c>
      <c r="C44" s="34" t="s">
        <v>32</v>
      </c>
      <c r="D44" s="34">
        <v>915</v>
      </c>
      <c r="E44" s="34" t="s">
        <v>33</v>
      </c>
      <c r="F44" s="34" t="s">
        <v>1</v>
      </c>
      <c r="G44" s="34" t="s">
        <v>24</v>
      </c>
      <c r="H44" s="34" t="s">
        <v>51</v>
      </c>
    </row>
    <row r="45" spans="1:8" s="34" customFormat="1" x14ac:dyDescent="0.3">
      <c r="A45" s="46" t="s">
        <v>18</v>
      </c>
      <c r="B45" s="34" t="s">
        <v>52</v>
      </c>
      <c r="C45" s="34" t="s">
        <v>32</v>
      </c>
      <c r="D45" s="34">
        <v>921</v>
      </c>
      <c r="E45" s="34" t="s">
        <v>29</v>
      </c>
      <c r="F45" s="34" t="s">
        <v>1</v>
      </c>
      <c r="G45" s="34" t="s">
        <v>24</v>
      </c>
      <c r="H45" s="34" t="s">
        <v>53</v>
      </c>
    </row>
    <row r="46" spans="1:8" s="34" customFormat="1" x14ac:dyDescent="0.3">
      <c r="A46" s="46" t="s">
        <v>18</v>
      </c>
      <c r="B46" s="34" t="s">
        <v>54</v>
      </c>
      <c r="C46" s="34" t="s">
        <v>32</v>
      </c>
      <c r="D46" s="34">
        <v>925</v>
      </c>
      <c r="E46" s="34" t="s">
        <v>29</v>
      </c>
      <c r="F46" s="34" t="s">
        <v>1</v>
      </c>
      <c r="G46" s="34" t="s">
        <v>24</v>
      </c>
      <c r="H46" s="34" t="s">
        <v>55</v>
      </c>
    </row>
    <row r="47" spans="1:8" s="34" customFormat="1" x14ac:dyDescent="0.3">
      <c r="A47" s="46" t="s">
        <v>18</v>
      </c>
      <c r="B47" s="34" t="s">
        <v>35</v>
      </c>
      <c r="C47" s="34" t="s">
        <v>32</v>
      </c>
      <c r="D47" s="34">
        <v>202</v>
      </c>
      <c r="E47" s="34" t="s">
        <v>36</v>
      </c>
      <c r="F47" s="34" t="s">
        <v>1</v>
      </c>
      <c r="G47" s="34" t="s">
        <v>24</v>
      </c>
      <c r="H47" s="34" t="s">
        <v>37</v>
      </c>
    </row>
    <row r="48" spans="1:8" s="34" customFormat="1" x14ac:dyDescent="0.3">
      <c r="A48" s="46" t="s">
        <v>18</v>
      </c>
      <c r="B48" s="34" t="s">
        <v>58</v>
      </c>
      <c r="C48" s="34" t="s">
        <v>56</v>
      </c>
      <c r="D48" s="34">
        <v>178</v>
      </c>
      <c r="E48" s="34" t="s">
        <v>36</v>
      </c>
      <c r="F48" s="34" t="s">
        <v>1</v>
      </c>
      <c r="G48" s="34" t="s">
        <v>24</v>
      </c>
      <c r="H48" s="34" t="s">
        <v>59</v>
      </c>
    </row>
    <row r="49" spans="1:8" s="34" customFormat="1" x14ac:dyDescent="0.3">
      <c r="A49" s="46" t="s">
        <v>18</v>
      </c>
      <c r="B49" s="34" t="s">
        <v>60</v>
      </c>
      <c r="C49" s="34" t="s">
        <v>56</v>
      </c>
      <c r="D49" s="34">
        <v>180</v>
      </c>
      <c r="E49" s="34" t="s">
        <v>61</v>
      </c>
      <c r="F49" s="34" t="s">
        <v>1</v>
      </c>
      <c r="G49" s="34" t="s">
        <v>24</v>
      </c>
      <c r="H49" s="34" t="s">
        <v>62</v>
      </c>
    </row>
    <row r="50" spans="1:8" s="34" customFormat="1" x14ac:dyDescent="0.3">
      <c r="A50" s="46" t="s">
        <v>18</v>
      </c>
      <c r="B50" s="34" t="s">
        <v>65</v>
      </c>
      <c r="C50" s="34" t="s">
        <v>63</v>
      </c>
      <c r="D50" s="34">
        <v>4606</v>
      </c>
      <c r="E50" s="34" t="s">
        <v>61</v>
      </c>
      <c r="F50" s="34" t="s">
        <v>1</v>
      </c>
      <c r="G50" s="34" t="s">
        <v>24</v>
      </c>
      <c r="H50" s="34" t="s">
        <v>66</v>
      </c>
    </row>
    <row r="51" spans="1:8" s="34" customFormat="1" x14ac:dyDescent="0.3">
      <c r="A51" s="46" t="s">
        <v>18</v>
      </c>
      <c r="B51" s="34" t="s">
        <v>67</v>
      </c>
      <c r="C51" s="34" t="s">
        <v>63</v>
      </c>
      <c r="D51" s="34">
        <v>4612</v>
      </c>
      <c r="E51" s="34" t="s">
        <v>29</v>
      </c>
      <c r="F51" s="34" t="s">
        <v>1</v>
      </c>
      <c r="G51" s="34" t="s">
        <v>24</v>
      </c>
      <c r="H51" s="34" t="s">
        <v>68</v>
      </c>
    </row>
    <row r="52" spans="1:8" s="34" customFormat="1" x14ac:dyDescent="0.3"/>
    <row r="53" spans="1:8" s="34" customFormat="1" x14ac:dyDescent="0.3">
      <c r="A53" s="46" t="s">
        <v>158</v>
      </c>
      <c r="B53" s="34">
        <v>1654</v>
      </c>
      <c r="C53" s="34" t="s">
        <v>159</v>
      </c>
      <c r="D53" s="34">
        <v>31</v>
      </c>
      <c r="E53" s="34" t="s">
        <v>29</v>
      </c>
      <c r="F53" s="34" t="s">
        <v>1</v>
      </c>
      <c r="H53" s="34" t="s">
        <v>160</v>
      </c>
    </row>
    <row r="54" spans="1:8" s="34" customFormat="1" x14ac:dyDescent="0.3">
      <c r="A54" s="46" t="s">
        <v>158</v>
      </c>
      <c r="B54" s="34">
        <v>1653</v>
      </c>
      <c r="C54" s="34" t="s">
        <v>159</v>
      </c>
      <c r="D54" s="34">
        <v>32</v>
      </c>
      <c r="E54" s="34" t="s">
        <v>29</v>
      </c>
      <c r="F54" s="34" t="s">
        <v>1</v>
      </c>
      <c r="H54" s="34" t="s">
        <v>160</v>
      </c>
    </row>
    <row r="55" spans="1:8" s="34" customFormat="1" x14ac:dyDescent="0.3">
      <c r="A55" s="46" t="s">
        <v>158</v>
      </c>
      <c r="B55" s="34" t="s">
        <v>210</v>
      </c>
      <c r="C55" s="34" t="s">
        <v>211</v>
      </c>
      <c r="D55" s="34">
        <v>43</v>
      </c>
      <c r="E55" s="34" t="s">
        <v>29</v>
      </c>
      <c r="F55" s="34" t="s">
        <v>1</v>
      </c>
      <c r="H55" s="34" t="s">
        <v>212</v>
      </c>
    </row>
    <row r="56" spans="1:8" s="34" customFormat="1" x14ac:dyDescent="0.3">
      <c r="A56" s="46" t="s">
        <v>158</v>
      </c>
      <c r="B56" s="34" t="s">
        <v>213</v>
      </c>
      <c r="C56" s="34" t="s">
        <v>211</v>
      </c>
      <c r="D56" s="34">
        <v>46</v>
      </c>
      <c r="E56" s="34" t="s">
        <v>29</v>
      </c>
      <c r="F56" s="34" t="s">
        <v>1</v>
      </c>
      <c r="H56" s="34" t="s">
        <v>214</v>
      </c>
    </row>
    <row r="57" spans="1:8" s="34" customFormat="1" x14ac:dyDescent="0.3">
      <c r="A57" s="46" t="s">
        <v>158</v>
      </c>
      <c r="B57" s="34" t="s">
        <v>215</v>
      </c>
      <c r="C57" s="34" t="s">
        <v>211</v>
      </c>
      <c r="D57" s="34" t="s">
        <v>216</v>
      </c>
      <c r="E57" s="34" t="s">
        <v>217</v>
      </c>
      <c r="F57" s="34" t="s">
        <v>1</v>
      </c>
      <c r="H57" s="34" t="s">
        <v>218</v>
      </c>
    </row>
    <row r="58" spans="1:8" s="34" customFormat="1" x14ac:dyDescent="0.3">
      <c r="A58" s="46" t="s">
        <v>158</v>
      </c>
      <c r="C58" s="34" t="s">
        <v>204</v>
      </c>
      <c r="D58" s="34">
        <v>51</v>
      </c>
      <c r="E58" s="34" t="s">
        <v>29</v>
      </c>
      <c r="F58" s="34" t="s">
        <v>1</v>
      </c>
      <c r="H58" s="34" t="s">
        <v>105</v>
      </c>
    </row>
    <row r="59" spans="1:8" s="34" customFormat="1" x14ac:dyDescent="0.3">
      <c r="A59" s="46" t="s">
        <v>158</v>
      </c>
      <c r="B59" s="34" t="s">
        <v>219</v>
      </c>
      <c r="C59" s="34" t="s">
        <v>204</v>
      </c>
      <c r="D59" s="34">
        <v>51</v>
      </c>
      <c r="E59" s="34" t="s">
        <v>29</v>
      </c>
      <c r="F59" s="34" t="s">
        <v>1</v>
      </c>
      <c r="H59" s="34" t="s">
        <v>206</v>
      </c>
    </row>
    <row r="60" spans="1:8" s="34" customFormat="1" x14ac:dyDescent="0.3">
      <c r="A60" s="46" t="s">
        <v>158</v>
      </c>
      <c r="C60" s="34" t="s">
        <v>204</v>
      </c>
      <c r="D60" s="34">
        <v>2</v>
      </c>
      <c r="E60" s="34" t="s">
        <v>29</v>
      </c>
      <c r="F60" s="34" t="s">
        <v>1</v>
      </c>
      <c r="H60" s="34" t="s">
        <v>207</v>
      </c>
    </row>
    <row r="61" spans="1:8" s="34" customFormat="1" x14ac:dyDescent="0.3">
      <c r="A61" s="46" t="s">
        <v>158</v>
      </c>
      <c r="C61" s="34" t="s">
        <v>204</v>
      </c>
      <c r="D61" s="34">
        <v>1</v>
      </c>
      <c r="E61" s="34" t="s">
        <v>29</v>
      </c>
      <c r="F61" s="34" t="s">
        <v>1</v>
      </c>
      <c r="H61" s="34" t="s">
        <v>208</v>
      </c>
    </row>
    <row r="62" spans="1:8" s="34" customFormat="1" x14ac:dyDescent="0.3">
      <c r="A62" s="46" t="s">
        <v>158</v>
      </c>
      <c r="C62" s="34" t="s">
        <v>204</v>
      </c>
      <c r="D62" s="34">
        <v>2</v>
      </c>
      <c r="E62" s="34" t="s">
        <v>111</v>
      </c>
      <c r="F62" s="34" t="s">
        <v>1</v>
      </c>
      <c r="H62" s="34" t="s">
        <v>209</v>
      </c>
    </row>
    <row r="63" spans="1:8" s="34" customFormat="1" x14ac:dyDescent="0.3">
      <c r="A63" s="46" t="s">
        <v>158</v>
      </c>
      <c r="C63" s="34" t="s">
        <v>204</v>
      </c>
      <c r="D63" s="34">
        <v>14</v>
      </c>
      <c r="E63" s="34" t="s">
        <v>29</v>
      </c>
      <c r="F63" s="34" t="s">
        <v>1</v>
      </c>
      <c r="H63" s="34" t="s">
        <v>205</v>
      </c>
    </row>
    <row r="65" spans="1:8" s="34" customFormat="1" x14ac:dyDescent="0.3">
      <c r="A65" s="46" t="s">
        <v>21</v>
      </c>
      <c r="B65" s="34">
        <v>717</v>
      </c>
      <c r="C65" s="34" t="s">
        <v>161</v>
      </c>
      <c r="D65" s="34">
        <v>2702</v>
      </c>
      <c r="E65" s="34" t="s">
        <v>29</v>
      </c>
      <c r="F65" s="34" t="s">
        <v>1</v>
      </c>
      <c r="H65" s="34" t="s">
        <v>220</v>
      </c>
    </row>
    <row r="66" spans="1:8" s="34" customFormat="1" x14ac:dyDescent="0.3">
      <c r="A66" s="46" t="s">
        <v>21</v>
      </c>
      <c r="B66" s="34">
        <v>732</v>
      </c>
      <c r="C66" s="34" t="s">
        <v>161</v>
      </c>
      <c r="D66" s="34">
        <v>2801</v>
      </c>
      <c r="E66" s="34" t="s">
        <v>29</v>
      </c>
      <c r="F66" s="34" t="s">
        <v>1</v>
      </c>
      <c r="H66" s="34" t="s">
        <v>220</v>
      </c>
    </row>
    <row r="67" spans="1:8" s="34" customFormat="1" x14ac:dyDescent="0.3">
      <c r="A67" s="46" t="s">
        <v>21</v>
      </c>
      <c r="B67" s="34">
        <v>718</v>
      </c>
      <c r="C67" s="34" t="s">
        <v>31</v>
      </c>
      <c r="D67" s="34">
        <v>8907</v>
      </c>
      <c r="E67" s="34" t="s">
        <v>29</v>
      </c>
      <c r="F67" s="34" t="s">
        <v>1</v>
      </c>
      <c r="H67" s="34" t="s">
        <v>20</v>
      </c>
    </row>
    <row r="68" spans="1:8" s="34" customFormat="1" x14ac:dyDescent="0.3">
      <c r="A68" s="46" t="s">
        <v>21</v>
      </c>
      <c r="B68" s="34">
        <v>764</v>
      </c>
      <c r="C68" s="34" t="s">
        <v>32</v>
      </c>
      <c r="D68" s="34">
        <v>210</v>
      </c>
      <c r="E68" s="34" t="s">
        <v>29</v>
      </c>
      <c r="F68" s="34" t="s">
        <v>1</v>
      </c>
      <c r="H68" s="34" t="s">
        <v>220</v>
      </c>
    </row>
    <row r="69" spans="1:8" s="34" customFormat="1" x14ac:dyDescent="0.3">
      <c r="A69" s="46" t="s">
        <v>21</v>
      </c>
      <c r="B69" s="34">
        <v>720</v>
      </c>
      <c r="C69" s="59" t="s">
        <v>178</v>
      </c>
      <c r="E69" s="34" t="s">
        <v>70</v>
      </c>
      <c r="F69" s="34" t="s">
        <v>1</v>
      </c>
      <c r="H69" s="34" t="s">
        <v>177</v>
      </c>
    </row>
    <row r="70" spans="1:8" s="34" customFormat="1" x14ac:dyDescent="0.3">
      <c r="A70" s="46" t="s">
        <v>21</v>
      </c>
      <c r="B70" s="34">
        <v>100</v>
      </c>
      <c r="C70" s="59" t="s">
        <v>222</v>
      </c>
      <c r="E70" s="34" t="s">
        <v>70</v>
      </c>
      <c r="F70" s="34" t="s">
        <v>1</v>
      </c>
      <c r="H70" s="34" t="s">
        <v>223</v>
      </c>
    </row>
    <row r="71" spans="1:8" s="34" customFormat="1" x14ac:dyDescent="0.3">
      <c r="A71" s="46" t="s">
        <v>21</v>
      </c>
      <c r="B71" s="34">
        <v>120</v>
      </c>
      <c r="C71" s="34" t="s">
        <v>162</v>
      </c>
      <c r="E71" s="34" t="s">
        <v>70</v>
      </c>
      <c r="F71" s="34" t="s">
        <v>1</v>
      </c>
      <c r="H71" s="34" t="s">
        <v>163</v>
      </c>
    </row>
    <row r="73" spans="1:8" s="34" customFormat="1" x14ac:dyDescent="0.3">
      <c r="A73" s="46" t="s">
        <v>130</v>
      </c>
      <c r="B73" s="34" t="s">
        <v>131</v>
      </c>
      <c r="C73" s="34" t="s">
        <v>128</v>
      </c>
      <c r="D73" s="34">
        <v>65</v>
      </c>
      <c r="E73" s="34" t="s">
        <v>29</v>
      </c>
      <c r="F73" s="34" t="s">
        <v>1</v>
      </c>
    </row>
    <row r="75" spans="1:8" s="34" customFormat="1" x14ac:dyDescent="0.3">
      <c r="A75" s="46" t="s">
        <v>125</v>
      </c>
      <c r="B75" s="34" t="s">
        <v>139</v>
      </c>
      <c r="C75" s="34" t="s">
        <v>30</v>
      </c>
      <c r="D75" s="34">
        <v>9</v>
      </c>
      <c r="E75" s="34" t="s">
        <v>29</v>
      </c>
      <c r="F75" s="34" t="s">
        <v>1</v>
      </c>
      <c r="H75" s="34" t="s">
        <v>140</v>
      </c>
    </row>
    <row r="76" spans="1:8" s="34" customFormat="1" x14ac:dyDescent="0.3">
      <c r="A76" s="46" t="s">
        <v>125</v>
      </c>
      <c r="B76" s="34" t="s">
        <v>126</v>
      </c>
      <c r="C76" s="34" t="s">
        <v>30</v>
      </c>
      <c r="D76" s="34">
        <v>5885</v>
      </c>
      <c r="E76" s="34" t="s">
        <v>29</v>
      </c>
      <c r="F76" s="34" t="s">
        <v>1</v>
      </c>
      <c r="H76" s="34" t="s">
        <v>20</v>
      </c>
    </row>
    <row r="77" spans="1:8" s="34" customFormat="1" x14ac:dyDescent="0.3">
      <c r="A77" s="46" t="s">
        <v>125</v>
      </c>
      <c r="B77" s="34" t="s">
        <v>132</v>
      </c>
      <c r="C77" s="34" t="s">
        <v>128</v>
      </c>
      <c r="D77" s="34">
        <v>1</v>
      </c>
      <c r="E77" s="34" t="s">
        <v>111</v>
      </c>
      <c r="F77" s="34" t="s">
        <v>1</v>
      </c>
    </row>
    <row r="78" spans="1:8" s="34" customFormat="1" x14ac:dyDescent="0.3">
      <c r="A78" s="46" t="s">
        <v>125</v>
      </c>
      <c r="B78" s="34" t="s">
        <v>133</v>
      </c>
      <c r="C78" s="34" t="s">
        <v>128</v>
      </c>
      <c r="D78" s="34">
        <v>45</v>
      </c>
      <c r="E78" s="34" t="s">
        <v>111</v>
      </c>
      <c r="F78" s="34" t="s">
        <v>1</v>
      </c>
    </row>
    <row r="79" spans="1:8" s="34" customFormat="1" x14ac:dyDescent="0.3">
      <c r="A79" s="46" t="s">
        <v>125</v>
      </c>
      <c r="B79" s="34" t="s">
        <v>134</v>
      </c>
      <c r="C79" s="34" t="s">
        <v>128</v>
      </c>
      <c r="D79" s="34">
        <v>36</v>
      </c>
      <c r="E79" s="34" t="s">
        <v>111</v>
      </c>
      <c r="F79" s="34" t="s">
        <v>1</v>
      </c>
    </row>
    <row r="80" spans="1:8" s="34" customFormat="1" x14ac:dyDescent="0.3">
      <c r="A80" s="46" t="s">
        <v>125</v>
      </c>
      <c r="B80" s="34" t="s">
        <v>135</v>
      </c>
      <c r="C80" s="34" t="s">
        <v>128</v>
      </c>
      <c r="D80" s="34">
        <v>66</v>
      </c>
      <c r="E80" s="34" t="s">
        <v>111</v>
      </c>
      <c r="F80" s="34" t="s">
        <v>1</v>
      </c>
    </row>
    <row r="81" spans="1:8" s="34" customFormat="1" x14ac:dyDescent="0.3">
      <c r="A81" s="46" t="s">
        <v>125</v>
      </c>
      <c r="B81" s="34" t="s">
        <v>136</v>
      </c>
      <c r="C81" s="34" t="s">
        <v>72</v>
      </c>
      <c r="D81" s="34">
        <v>995</v>
      </c>
      <c r="E81" s="34" t="s">
        <v>111</v>
      </c>
      <c r="F81" s="34" t="s">
        <v>1</v>
      </c>
      <c r="H81" s="34" t="s">
        <v>137</v>
      </c>
    </row>
    <row r="83" spans="1:8" s="34" customFormat="1" x14ac:dyDescent="0.3">
      <c r="A83" s="46" t="s">
        <v>164</v>
      </c>
      <c r="C83" s="34" t="s">
        <v>161</v>
      </c>
      <c r="E83" s="34" t="s">
        <v>29</v>
      </c>
      <c r="F83" s="34" t="s">
        <v>22</v>
      </c>
      <c r="H83" s="34" t="s">
        <v>165</v>
      </c>
    </row>
    <row r="85" spans="1:8" ht="14.25" customHeight="1" x14ac:dyDescent="0.3">
      <c r="A85" s="1"/>
      <c r="B85" s="49"/>
      <c r="C85" s="1"/>
      <c r="D85" s="1"/>
      <c r="E85" s="2"/>
      <c r="F85" s="1"/>
      <c r="G85" s="1"/>
      <c r="H85" s="1"/>
    </row>
    <row r="86" spans="1:8" s="41" customFormat="1" ht="14.25" customHeight="1" x14ac:dyDescent="0.3">
      <c r="A86" s="12"/>
      <c r="B86" s="55" t="s">
        <v>11</v>
      </c>
      <c r="C86" s="15">
        <f>COUNTA(C4:C85)</f>
        <v>74</v>
      </c>
      <c r="D86" s="12"/>
      <c r="E86" s="14"/>
      <c r="F86" s="12"/>
      <c r="G86" s="12"/>
      <c r="H86" s="12"/>
    </row>
    <row r="87" spans="1:8" ht="14.25" customHeight="1" x14ac:dyDescent="0.3">
      <c r="A87" s="1"/>
      <c r="B87" s="49"/>
      <c r="C87" s="1"/>
      <c r="D87" s="1"/>
      <c r="E87" s="2"/>
      <c r="F87" s="1"/>
      <c r="G87" s="1"/>
      <c r="H87" s="1"/>
    </row>
    <row r="88" spans="1:8" ht="14.25" customHeight="1" x14ac:dyDescent="0.3">
      <c r="A88" s="1"/>
      <c r="B88" s="49"/>
      <c r="C88" s="1"/>
      <c r="D88" s="1"/>
      <c r="E88" s="2"/>
      <c r="F88" s="1"/>
      <c r="G88" s="1"/>
      <c r="H88" s="1"/>
    </row>
    <row r="89" spans="1:8" ht="14.25" customHeight="1" x14ac:dyDescent="0.3"/>
    <row r="90" spans="1:8" ht="14.25" customHeight="1" x14ac:dyDescent="0.3">
      <c r="A90" s="45"/>
      <c r="B90" s="53" t="s">
        <v>10</v>
      </c>
    </row>
    <row r="91" spans="1:8" ht="14.25" customHeight="1" x14ac:dyDescent="0.3"/>
    <row r="92" spans="1:8" s="34" customFormat="1" x14ac:dyDescent="0.3">
      <c r="A92" s="34" t="s">
        <v>19</v>
      </c>
      <c r="H92" s="42" t="s">
        <v>181</v>
      </c>
    </row>
    <row r="93" spans="1:8" s="35" customFormat="1" x14ac:dyDescent="0.3"/>
    <row r="94" spans="1:8" s="35" customFormat="1" x14ac:dyDescent="0.3">
      <c r="A94" s="35" t="s">
        <v>182</v>
      </c>
    </row>
    <row r="95" spans="1:8" ht="14.25" customHeight="1" x14ac:dyDescent="0.3"/>
    <row r="96" spans="1:8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</sheetData>
  <sortState xmlns:xlrd2="http://schemas.microsoft.com/office/spreadsheetml/2017/richdata2" ref="A5:H51">
    <sortCondition ref="B5:B51"/>
  </sortState>
  <hyperlinks>
    <hyperlink ref="H92" r:id="rId1" display="Mail an Roland" xr:uid="{FCA5E509-1F10-499C-B772-3727FA2F0386}"/>
  </hyperlinks>
  <pageMargins left="0.7" right="0.7" top="0.78740157499999996" bottom="0.78740157499999996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41FA-497D-4DD5-A14E-C151A2C23ADF}">
  <dimension ref="A1:H30"/>
  <sheetViews>
    <sheetView workbookViewId="0">
      <selection activeCell="H27" sqref="H27"/>
    </sheetView>
  </sheetViews>
  <sheetFormatPr baseColWidth="10" defaultRowHeight="14.5" x14ac:dyDescent="0.35"/>
  <cols>
    <col min="1" max="1" width="15.81640625" style="8" customWidth="1"/>
    <col min="2" max="2" width="12.453125" style="47" customWidth="1"/>
    <col min="3" max="3" width="10.90625" style="8"/>
    <col min="4" max="4" width="19.1796875" style="8" customWidth="1"/>
    <col min="5" max="5" width="14.81640625" style="8" customWidth="1"/>
    <col min="6" max="7" width="10.90625" style="8"/>
    <col min="8" max="8" width="58.7265625" style="8" customWidth="1"/>
    <col min="9" max="16384" width="10.90625" style="8"/>
  </cols>
  <sheetData>
    <row r="1" spans="1:8" ht="26" x14ac:dyDescent="0.6">
      <c r="A1" s="28" t="s">
        <v>89</v>
      </c>
      <c r="C1" s="2"/>
      <c r="G1" s="9">
        <f ca="1">TODAY()</f>
        <v>46201</v>
      </c>
    </row>
    <row r="2" spans="1:8" x14ac:dyDescent="0.35">
      <c r="C2" s="2"/>
    </row>
    <row r="3" spans="1:8" s="11" customFormat="1" ht="13" x14ac:dyDescent="0.3">
      <c r="A3" s="4" t="s">
        <v>2</v>
      </c>
      <c r="B3" s="48" t="s">
        <v>3</v>
      </c>
      <c r="C3" s="4" t="s">
        <v>4</v>
      </c>
      <c r="D3" s="4" t="s">
        <v>7</v>
      </c>
      <c r="E3" s="4" t="s">
        <v>14</v>
      </c>
      <c r="F3" s="4" t="s">
        <v>5</v>
      </c>
      <c r="G3" s="4" t="s">
        <v>6</v>
      </c>
      <c r="H3" s="4" t="s">
        <v>15</v>
      </c>
    </row>
    <row r="4" spans="1:8" ht="14.15" customHeight="1" x14ac:dyDescent="0.35">
      <c r="C4" s="2"/>
    </row>
    <row r="5" spans="1:8" s="34" customFormat="1" ht="14" x14ac:dyDescent="0.3">
      <c r="A5" s="46" t="s">
        <v>0</v>
      </c>
      <c r="B5" s="34" t="s">
        <v>106</v>
      </c>
      <c r="C5" s="34" t="s">
        <v>28</v>
      </c>
      <c r="D5" s="34">
        <v>2978</v>
      </c>
      <c r="E5" s="34" t="s">
        <v>29</v>
      </c>
      <c r="F5" s="34" t="s">
        <v>1</v>
      </c>
      <c r="H5" s="34" t="s">
        <v>108</v>
      </c>
    </row>
    <row r="6" spans="1:8" s="34" customFormat="1" ht="14" x14ac:dyDescent="0.3">
      <c r="A6" s="46" t="s">
        <v>0</v>
      </c>
      <c r="B6" s="34" t="s">
        <v>78</v>
      </c>
      <c r="C6" s="34" t="s">
        <v>28</v>
      </c>
      <c r="D6" s="34">
        <v>2978</v>
      </c>
      <c r="E6" s="34" t="s">
        <v>29</v>
      </c>
      <c r="F6" s="34" t="s">
        <v>22</v>
      </c>
      <c r="H6" s="34" t="s">
        <v>108</v>
      </c>
    </row>
    <row r="7" spans="1:8" s="34" customFormat="1" ht="14" x14ac:dyDescent="0.3">
      <c r="A7" s="46" t="s">
        <v>0</v>
      </c>
      <c r="B7" s="34">
        <v>43200</v>
      </c>
      <c r="C7" s="34" t="s">
        <v>28</v>
      </c>
      <c r="D7" s="34">
        <v>2978</v>
      </c>
      <c r="E7" s="34" t="s">
        <v>29</v>
      </c>
      <c r="F7" s="34" t="s">
        <v>1</v>
      </c>
      <c r="H7" s="34" t="s">
        <v>108</v>
      </c>
    </row>
    <row r="8" spans="1:8" s="34" customFormat="1" ht="14" x14ac:dyDescent="0.3">
      <c r="A8" s="46" t="s">
        <v>0</v>
      </c>
      <c r="B8" s="34">
        <v>43201</v>
      </c>
      <c r="C8" s="34" t="s">
        <v>28</v>
      </c>
      <c r="D8" s="34">
        <v>2976</v>
      </c>
      <c r="E8" s="34" t="s">
        <v>29</v>
      </c>
      <c r="F8" s="34" t="s">
        <v>1</v>
      </c>
      <c r="H8" s="34" t="s">
        <v>108</v>
      </c>
    </row>
    <row r="9" spans="1:8" s="34" customFormat="1" ht="14" x14ac:dyDescent="0.3">
      <c r="A9" s="46" t="s">
        <v>0</v>
      </c>
      <c r="B9" s="34">
        <v>43335</v>
      </c>
      <c r="C9" s="34" t="s">
        <v>28</v>
      </c>
      <c r="D9" s="34">
        <v>2978</v>
      </c>
      <c r="E9" s="34" t="s">
        <v>79</v>
      </c>
      <c r="F9" s="34" t="s">
        <v>1</v>
      </c>
      <c r="H9" s="34" t="s">
        <v>74</v>
      </c>
    </row>
    <row r="10" spans="1:8" s="34" customFormat="1" ht="14" x14ac:dyDescent="0.3">
      <c r="A10" s="46" t="s">
        <v>0</v>
      </c>
      <c r="B10" s="34">
        <v>43336</v>
      </c>
      <c r="C10" s="34" t="s">
        <v>28</v>
      </c>
      <c r="D10" s="34">
        <v>2969</v>
      </c>
      <c r="E10" s="34" t="s">
        <v>79</v>
      </c>
      <c r="F10" s="34" t="s">
        <v>1</v>
      </c>
      <c r="H10" s="34" t="s">
        <v>74</v>
      </c>
    </row>
    <row r="11" spans="1:8" s="34" customFormat="1" ht="14" x14ac:dyDescent="0.3">
      <c r="A11" s="46" t="s">
        <v>0</v>
      </c>
      <c r="B11" s="34">
        <v>43872</v>
      </c>
      <c r="C11" s="34" t="s">
        <v>28</v>
      </c>
      <c r="D11" s="34">
        <v>2978</v>
      </c>
      <c r="E11" s="34" t="s">
        <v>79</v>
      </c>
      <c r="F11" s="34" t="s">
        <v>22</v>
      </c>
      <c r="G11" s="34" t="s">
        <v>26</v>
      </c>
      <c r="H11" s="34" t="s">
        <v>74</v>
      </c>
    </row>
    <row r="12" spans="1:8" s="34" customFormat="1" ht="14" x14ac:dyDescent="0.3">
      <c r="A12" s="46" t="s">
        <v>0</v>
      </c>
      <c r="B12" s="34">
        <v>43873</v>
      </c>
      <c r="C12" s="34" t="s">
        <v>28</v>
      </c>
      <c r="D12" s="34">
        <v>2969</v>
      </c>
      <c r="E12" s="34" t="s">
        <v>79</v>
      </c>
      <c r="F12" s="34" t="s">
        <v>22</v>
      </c>
      <c r="G12" s="34" t="s">
        <v>26</v>
      </c>
      <c r="H12" s="34" t="s">
        <v>74</v>
      </c>
    </row>
    <row r="13" spans="1:8" s="34" customFormat="1" ht="14" x14ac:dyDescent="0.3">
      <c r="A13" s="46" t="s">
        <v>0</v>
      </c>
      <c r="B13" s="34">
        <v>43907</v>
      </c>
      <c r="C13" s="34" t="s">
        <v>28</v>
      </c>
      <c r="E13" s="34" t="s">
        <v>29</v>
      </c>
      <c r="F13" s="34" t="s">
        <v>22</v>
      </c>
      <c r="G13" s="34" t="s">
        <v>26</v>
      </c>
      <c r="H13" s="34" t="s">
        <v>74</v>
      </c>
    </row>
    <row r="14" spans="1:8" s="34" customFormat="1" ht="14" x14ac:dyDescent="0.3">
      <c r="A14" s="46" t="s">
        <v>0</v>
      </c>
      <c r="B14" s="34">
        <v>61420</v>
      </c>
      <c r="C14" s="34" t="s">
        <v>28</v>
      </c>
      <c r="D14" s="34">
        <v>2957</v>
      </c>
      <c r="E14" s="34" t="s">
        <v>29</v>
      </c>
      <c r="F14" s="34" t="s">
        <v>1</v>
      </c>
      <c r="H14" s="34" t="s">
        <v>107</v>
      </c>
    </row>
    <row r="15" spans="1:8" s="34" customFormat="1" ht="14" x14ac:dyDescent="0.3">
      <c r="A15" s="46" t="s">
        <v>0</v>
      </c>
      <c r="B15" s="34">
        <v>63320</v>
      </c>
      <c r="C15" s="34" t="s">
        <v>28</v>
      </c>
      <c r="D15" s="34">
        <v>2976</v>
      </c>
      <c r="E15" s="34" t="s">
        <v>29</v>
      </c>
      <c r="F15" s="34" t="s">
        <v>1</v>
      </c>
      <c r="H15" s="34" t="s">
        <v>80</v>
      </c>
    </row>
    <row r="16" spans="1:8" s="34" customFormat="1" ht="14" x14ac:dyDescent="0.3">
      <c r="A16" s="46" t="s">
        <v>81</v>
      </c>
      <c r="B16" s="34" t="s">
        <v>82</v>
      </c>
      <c r="C16" s="34" t="s">
        <v>28</v>
      </c>
      <c r="D16" s="34">
        <v>2976</v>
      </c>
      <c r="E16" s="34" t="s">
        <v>29</v>
      </c>
      <c r="F16" s="34" t="s">
        <v>1</v>
      </c>
      <c r="H16" s="34" t="s">
        <v>20</v>
      </c>
    </row>
    <row r="17" spans="1:8" s="34" customFormat="1" ht="14" x14ac:dyDescent="0.3">
      <c r="A17" s="46" t="s">
        <v>81</v>
      </c>
      <c r="B17" s="34" t="s">
        <v>83</v>
      </c>
      <c r="C17" s="34" t="s">
        <v>28</v>
      </c>
      <c r="D17" s="34">
        <v>2976</v>
      </c>
      <c r="E17" s="34" t="s">
        <v>29</v>
      </c>
      <c r="F17" s="34" t="s">
        <v>1</v>
      </c>
      <c r="H17" s="34" t="s">
        <v>20</v>
      </c>
    </row>
    <row r="18" spans="1:8" s="7" customFormat="1" x14ac:dyDescent="0.35">
      <c r="A18" s="2"/>
      <c r="B18" s="49"/>
      <c r="C18" s="2"/>
      <c r="D18" s="2"/>
      <c r="E18" s="2"/>
      <c r="F18" s="2"/>
      <c r="G18" s="2"/>
    </row>
    <row r="19" spans="1:8" s="26" customFormat="1" x14ac:dyDescent="0.35">
      <c r="A19" s="14"/>
      <c r="B19" s="50" t="s">
        <v>12</v>
      </c>
      <c r="C19" s="31">
        <f>COUNTA(C4:C18)</f>
        <v>13</v>
      </c>
      <c r="D19" s="14"/>
      <c r="E19" s="14"/>
      <c r="F19" s="14"/>
    </row>
    <row r="20" spans="1:8" s="7" customFormat="1" x14ac:dyDescent="0.35">
      <c r="A20" s="2"/>
      <c r="B20" s="51"/>
      <c r="D20" s="2"/>
      <c r="E20" s="2"/>
      <c r="F20" s="2"/>
    </row>
    <row r="21" spans="1:8" s="7" customFormat="1" x14ac:dyDescent="0.35">
      <c r="A21" s="2"/>
      <c r="B21" s="49"/>
      <c r="C21" s="2"/>
      <c r="D21" s="2"/>
      <c r="E21" s="2"/>
      <c r="F21" s="2"/>
      <c r="G21" s="2"/>
    </row>
    <row r="23" spans="1:8" x14ac:dyDescent="0.35">
      <c r="A23" s="29"/>
      <c r="B23" s="47" t="s">
        <v>10</v>
      </c>
    </row>
    <row r="26" spans="1:8" x14ac:dyDescent="0.35">
      <c r="A26" s="32"/>
      <c r="B26" s="52"/>
    </row>
    <row r="27" spans="1:8" s="34" customFormat="1" ht="14" x14ac:dyDescent="0.3">
      <c r="A27" s="34" t="s">
        <v>19</v>
      </c>
      <c r="H27" s="42" t="s">
        <v>181</v>
      </c>
    </row>
    <row r="28" spans="1:8" s="35" customFormat="1" ht="14" x14ac:dyDescent="0.3"/>
    <row r="29" spans="1:8" s="35" customFormat="1" ht="14" x14ac:dyDescent="0.3">
      <c r="A29" s="35" t="s">
        <v>182</v>
      </c>
    </row>
    <row r="30" spans="1:8" x14ac:dyDescent="0.35">
      <c r="A30" s="32"/>
      <c r="B30" s="52"/>
    </row>
  </sheetData>
  <sortState xmlns:xlrd2="http://schemas.microsoft.com/office/spreadsheetml/2017/richdata2" ref="A10:H17">
    <sortCondition ref="B10:B17"/>
  </sortState>
  <hyperlinks>
    <hyperlink ref="H27" r:id="rId1" display="Mail an Roland" xr:uid="{43F6BD8E-F79E-45F9-8487-A0993E8D219D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6E2A-5781-4249-9586-01213ED100B4}">
  <dimension ref="A1:J27"/>
  <sheetViews>
    <sheetView workbookViewId="0">
      <selection activeCell="A18" sqref="A18:XFD20"/>
    </sheetView>
  </sheetViews>
  <sheetFormatPr baseColWidth="10" defaultRowHeight="14" x14ac:dyDescent="0.3"/>
  <cols>
    <col min="1" max="1" width="10.90625" style="35"/>
    <col min="2" max="2" width="11.1796875" style="34"/>
    <col min="3" max="3" width="10.90625" style="35"/>
    <col min="4" max="4" width="14.7265625" style="35" customWidth="1"/>
    <col min="5" max="5" width="14.7265625" style="34" customWidth="1"/>
    <col min="6" max="7" width="10.90625" style="35"/>
    <col min="8" max="8" width="52.54296875" style="35" customWidth="1"/>
    <col min="9" max="16384" width="10.90625" style="35"/>
  </cols>
  <sheetData>
    <row r="1" spans="1:10" ht="25" x14ac:dyDescent="0.5">
      <c r="A1" s="33" t="s">
        <v>88</v>
      </c>
      <c r="G1" s="36">
        <f ca="1">TODAY()</f>
        <v>46201</v>
      </c>
    </row>
    <row r="3" spans="1:10" s="5" customFormat="1" x14ac:dyDescent="0.3">
      <c r="A3" s="3" t="s">
        <v>2</v>
      </c>
      <c r="B3" s="37" t="s">
        <v>3</v>
      </c>
      <c r="C3" s="3" t="s">
        <v>4</v>
      </c>
      <c r="D3" s="4" t="s">
        <v>7</v>
      </c>
      <c r="E3" s="4" t="s">
        <v>14</v>
      </c>
      <c r="F3" s="3" t="s">
        <v>5</v>
      </c>
      <c r="G3" s="3" t="s">
        <v>6</v>
      </c>
      <c r="H3" s="3" t="s">
        <v>15</v>
      </c>
    </row>
    <row r="4" spans="1:10" x14ac:dyDescent="0.3">
      <c r="A4" s="1"/>
      <c r="B4" s="19"/>
      <c r="C4" s="1"/>
      <c r="D4" s="1"/>
      <c r="E4" s="2"/>
      <c r="F4" s="1"/>
      <c r="G4" s="1"/>
      <c r="H4" s="1"/>
      <c r="I4" s="1"/>
      <c r="J4" s="1"/>
    </row>
    <row r="5" spans="1:10" s="34" customFormat="1" x14ac:dyDescent="0.3">
      <c r="A5" s="46" t="s">
        <v>9</v>
      </c>
      <c r="B5" s="34">
        <v>22309</v>
      </c>
      <c r="C5" s="34" t="s">
        <v>69</v>
      </c>
      <c r="D5" s="34">
        <v>3</v>
      </c>
      <c r="E5" s="34" t="s">
        <v>70</v>
      </c>
      <c r="F5" s="34" t="s">
        <v>1</v>
      </c>
      <c r="G5" s="34" t="s">
        <v>23</v>
      </c>
      <c r="H5" s="34" t="s">
        <v>71</v>
      </c>
    </row>
    <row r="6" spans="1:10" s="34" customFormat="1" x14ac:dyDescent="0.3">
      <c r="A6" s="46" t="s">
        <v>9</v>
      </c>
      <c r="B6" s="34">
        <v>22567</v>
      </c>
      <c r="C6" s="34" t="s">
        <v>30</v>
      </c>
      <c r="D6" s="34">
        <v>5818</v>
      </c>
      <c r="E6" s="34" t="s">
        <v>29</v>
      </c>
      <c r="F6" s="34" t="s">
        <v>1</v>
      </c>
      <c r="G6" s="34" t="s">
        <v>23</v>
      </c>
      <c r="H6" s="34" t="s">
        <v>20</v>
      </c>
    </row>
    <row r="7" spans="1:10" s="34" customFormat="1" x14ac:dyDescent="0.3">
      <c r="A7" s="46" t="s">
        <v>9</v>
      </c>
      <c r="B7" s="34">
        <v>22925</v>
      </c>
      <c r="C7" s="34" t="s">
        <v>28</v>
      </c>
      <c r="D7" s="34">
        <v>2969</v>
      </c>
      <c r="E7" s="34" t="s">
        <v>29</v>
      </c>
      <c r="F7" s="34" t="s">
        <v>1</v>
      </c>
      <c r="G7" s="34" t="s">
        <v>23</v>
      </c>
      <c r="H7" s="34" t="s">
        <v>74</v>
      </c>
    </row>
    <row r="8" spans="1:10" s="34" customFormat="1" x14ac:dyDescent="0.3">
      <c r="A8" s="46" t="s">
        <v>9</v>
      </c>
      <c r="B8" s="34">
        <v>22941</v>
      </c>
      <c r="C8" s="34" t="s">
        <v>128</v>
      </c>
      <c r="D8" s="34" t="s">
        <v>129</v>
      </c>
      <c r="E8" s="34" t="s">
        <v>29</v>
      </c>
      <c r="F8" s="34" t="s">
        <v>1</v>
      </c>
      <c r="G8" s="34" t="s">
        <v>23</v>
      </c>
      <c r="H8" s="34" t="s">
        <v>20</v>
      </c>
    </row>
    <row r="9" spans="1:10" s="34" customFormat="1" x14ac:dyDescent="0.3">
      <c r="A9" s="46" t="s">
        <v>9</v>
      </c>
      <c r="B9" s="34">
        <v>25141</v>
      </c>
      <c r="C9" s="34" t="s">
        <v>72</v>
      </c>
      <c r="D9" s="34">
        <v>1244</v>
      </c>
      <c r="E9" s="34" t="s">
        <v>70</v>
      </c>
      <c r="F9" s="34" t="s">
        <v>1</v>
      </c>
      <c r="G9" s="34" t="s">
        <v>23</v>
      </c>
      <c r="H9" s="34" t="s">
        <v>73</v>
      </c>
    </row>
    <row r="11" spans="1:10" s="39" customFormat="1" x14ac:dyDescent="0.3">
      <c r="B11" s="40" t="s">
        <v>12</v>
      </c>
      <c r="C11" s="39">
        <f>COUNTA(C4:C10)</f>
        <v>5</v>
      </c>
      <c r="E11" s="40"/>
    </row>
    <row r="14" spans="1:10" x14ac:dyDescent="0.3">
      <c r="A14" s="38"/>
      <c r="B14" s="34" t="s">
        <v>10</v>
      </c>
    </row>
    <row r="18" spans="1:10" s="34" customFormat="1" x14ac:dyDescent="0.3">
      <c r="A18" s="34" t="s">
        <v>19</v>
      </c>
      <c r="I18" s="42" t="s">
        <v>181</v>
      </c>
    </row>
    <row r="19" spans="1:10" x14ac:dyDescent="0.3">
      <c r="B19" s="35"/>
      <c r="E19" s="35"/>
    </row>
    <row r="20" spans="1:10" x14ac:dyDescent="0.3">
      <c r="A20" s="35" t="s">
        <v>182</v>
      </c>
      <c r="B20" s="35"/>
      <c r="E20" s="35"/>
    </row>
    <row r="21" spans="1:10" s="18" customFormat="1" x14ac:dyDescent="0.3">
      <c r="A21" s="35"/>
      <c r="B21" s="19"/>
      <c r="C21" s="1"/>
      <c r="D21" s="1"/>
      <c r="E21" s="2"/>
      <c r="F21" s="1"/>
      <c r="G21" s="2"/>
      <c r="H21" s="1"/>
      <c r="I21" s="1"/>
      <c r="J21" s="1"/>
    </row>
    <row r="22" spans="1:10" s="18" customFormat="1" x14ac:dyDescent="0.3">
      <c r="A22" s="35"/>
      <c r="B22" s="19"/>
      <c r="C22" s="1"/>
      <c r="D22" s="1"/>
      <c r="E22" s="2"/>
      <c r="F22" s="1"/>
      <c r="G22" s="2"/>
      <c r="H22" s="1"/>
      <c r="I22" s="1"/>
      <c r="J22" s="1"/>
    </row>
    <row r="23" spans="1:10" s="18" customFormat="1" x14ac:dyDescent="0.3">
      <c r="A23" s="35"/>
      <c r="B23" s="19"/>
      <c r="C23" s="1"/>
      <c r="D23" s="1"/>
      <c r="E23" s="2"/>
      <c r="F23" s="1"/>
      <c r="G23" s="2"/>
      <c r="H23" s="1"/>
      <c r="I23" s="1"/>
      <c r="J23" s="1"/>
    </row>
    <row r="24" spans="1:10" s="18" customFormat="1" x14ac:dyDescent="0.3">
      <c r="A24" s="35"/>
      <c r="B24" s="19"/>
      <c r="C24" s="1"/>
      <c r="D24" s="1"/>
      <c r="E24" s="2"/>
      <c r="F24" s="1"/>
      <c r="G24" s="2"/>
      <c r="H24" s="1"/>
      <c r="I24" s="1"/>
      <c r="J24" s="1"/>
    </row>
    <row r="25" spans="1:10" s="18" customFormat="1" x14ac:dyDescent="0.3">
      <c r="A25" s="35"/>
      <c r="B25" s="19"/>
      <c r="C25" s="1"/>
      <c r="D25" s="1"/>
      <c r="E25" s="2"/>
      <c r="F25" s="1"/>
      <c r="G25" s="2"/>
      <c r="H25" s="1"/>
      <c r="I25" s="1"/>
      <c r="J25" s="1"/>
    </row>
    <row r="26" spans="1:10" s="18" customFormat="1" x14ac:dyDescent="0.3">
      <c r="A26" s="35"/>
      <c r="B26" s="19"/>
      <c r="C26" s="1"/>
      <c r="D26" s="1"/>
      <c r="E26" s="2"/>
      <c r="F26" s="1"/>
      <c r="G26" s="2"/>
      <c r="H26" s="1"/>
      <c r="I26" s="1"/>
      <c r="J26" s="1"/>
    </row>
    <row r="27" spans="1:10" s="18" customFormat="1" x14ac:dyDescent="0.3">
      <c r="A27" s="35"/>
      <c r="B27" s="19"/>
      <c r="C27" s="1"/>
      <c r="D27" s="1"/>
      <c r="E27" s="2"/>
      <c r="F27" s="1"/>
      <c r="G27" s="2"/>
      <c r="H27" s="1"/>
      <c r="I27" s="1"/>
      <c r="J27" s="1"/>
    </row>
  </sheetData>
  <hyperlinks>
    <hyperlink ref="I18" r:id="rId1" display="Mail an Roland" xr:uid="{2C341778-44F9-4370-A316-22F8D01018AF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1D9E-2CDF-4189-9D86-8C0C8B31FA0C}">
  <dimension ref="A1:I49"/>
  <sheetViews>
    <sheetView workbookViewId="0">
      <selection activeCell="H23" sqref="H23"/>
    </sheetView>
  </sheetViews>
  <sheetFormatPr baseColWidth="10" defaultRowHeight="14.5" x14ac:dyDescent="0.35"/>
  <cols>
    <col min="1" max="1" width="15.81640625" style="8" customWidth="1"/>
    <col min="2" max="2" width="19.453125" style="8" customWidth="1"/>
    <col min="3" max="3" width="12.1796875" style="8" customWidth="1"/>
    <col min="4" max="4" width="14.90625" style="8" customWidth="1"/>
    <col min="5" max="5" width="11.1796875" style="8"/>
    <col min="6" max="7" width="10.90625" style="8"/>
    <col min="8" max="8" width="34.81640625" style="8" customWidth="1"/>
    <col min="9" max="16384" width="10.90625" style="8"/>
  </cols>
  <sheetData>
    <row r="1" spans="1:9" ht="26" x14ac:dyDescent="0.6">
      <c r="A1" s="28" t="s">
        <v>86</v>
      </c>
      <c r="H1" s="9">
        <f ca="1">TODAY()</f>
        <v>46201</v>
      </c>
      <c r="I1" s="9"/>
    </row>
    <row r="3" spans="1:9" s="11" customFormat="1" ht="13" x14ac:dyDescent="0.3">
      <c r="A3" s="4" t="s">
        <v>2</v>
      </c>
      <c r="B3" s="4" t="s">
        <v>3</v>
      </c>
      <c r="C3" s="4" t="s">
        <v>4</v>
      </c>
      <c r="D3" s="4" t="s">
        <v>7</v>
      </c>
      <c r="E3" s="4" t="s">
        <v>14</v>
      </c>
      <c r="F3" s="4" t="s">
        <v>5</v>
      </c>
      <c r="G3" s="4" t="s">
        <v>6</v>
      </c>
      <c r="H3" s="4" t="s">
        <v>15</v>
      </c>
    </row>
    <row r="5" spans="1:9" s="34" customFormat="1" ht="14" x14ac:dyDescent="0.3">
      <c r="A5" s="46" t="s">
        <v>138</v>
      </c>
      <c r="B5" s="34" t="s">
        <v>85</v>
      </c>
      <c r="C5" s="34" t="s">
        <v>72</v>
      </c>
      <c r="E5" s="34" t="s">
        <v>29</v>
      </c>
      <c r="F5" s="34" t="s">
        <v>1</v>
      </c>
    </row>
    <row r="6" spans="1:9" s="34" customFormat="1" ht="14" x14ac:dyDescent="0.3">
      <c r="A6" s="46" t="s">
        <v>138</v>
      </c>
      <c r="B6" s="34" t="s">
        <v>156</v>
      </c>
      <c r="C6" s="34" t="s">
        <v>72</v>
      </c>
      <c r="D6" s="34">
        <v>1244</v>
      </c>
      <c r="E6" s="34" t="s">
        <v>29</v>
      </c>
      <c r="F6" s="34" t="s">
        <v>1</v>
      </c>
      <c r="G6" s="34" t="s">
        <v>26</v>
      </c>
      <c r="H6" s="34" t="s">
        <v>157</v>
      </c>
    </row>
    <row r="7" spans="1:9" s="34" customFormat="1" ht="14" x14ac:dyDescent="0.3">
      <c r="A7" s="46" t="s">
        <v>138</v>
      </c>
      <c r="B7" s="34" t="s">
        <v>179</v>
      </c>
      <c r="C7" s="34" t="s">
        <v>72</v>
      </c>
      <c r="D7" s="34">
        <v>446</v>
      </c>
      <c r="E7" s="34" t="s">
        <v>29</v>
      </c>
      <c r="F7" s="34" t="s">
        <v>22</v>
      </c>
      <c r="G7" s="34" t="s">
        <v>180</v>
      </c>
    </row>
    <row r="9" spans="1:9" s="34" customFormat="1" ht="14" x14ac:dyDescent="0.3">
      <c r="A9" s="46" t="s">
        <v>75</v>
      </c>
      <c r="B9" s="34" t="s">
        <v>150</v>
      </c>
      <c r="C9" s="34" t="s">
        <v>110</v>
      </c>
      <c r="D9" s="34">
        <v>8481</v>
      </c>
      <c r="E9" s="34" t="s">
        <v>111</v>
      </c>
      <c r="F9" s="34" t="s">
        <v>1</v>
      </c>
      <c r="H9" s="34" t="s">
        <v>112</v>
      </c>
    </row>
    <row r="10" spans="1:9" s="34" customFormat="1" ht="14" x14ac:dyDescent="0.3">
      <c r="A10" s="46" t="s">
        <v>75</v>
      </c>
      <c r="B10" s="34" t="s">
        <v>151</v>
      </c>
      <c r="C10" s="34" t="s">
        <v>110</v>
      </c>
      <c r="D10" s="34">
        <v>8484</v>
      </c>
      <c r="E10" s="34" t="s">
        <v>29</v>
      </c>
      <c r="F10" s="34" t="s">
        <v>1</v>
      </c>
      <c r="H10" s="34" t="s">
        <v>113</v>
      </c>
    </row>
    <row r="11" spans="1:9" s="34" customFormat="1" ht="14" x14ac:dyDescent="0.3">
      <c r="A11" s="46" t="s">
        <v>75</v>
      </c>
      <c r="B11" s="34" t="s">
        <v>152</v>
      </c>
      <c r="C11" s="34" t="s">
        <v>110</v>
      </c>
      <c r="D11" s="34">
        <v>8478</v>
      </c>
      <c r="E11" s="34" t="s">
        <v>29</v>
      </c>
      <c r="F11" s="34" t="s">
        <v>1</v>
      </c>
      <c r="H11" s="34" t="s">
        <v>113</v>
      </c>
    </row>
    <row r="12" spans="1:9" s="34" customFormat="1" ht="14" x14ac:dyDescent="0.3">
      <c r="A12" s="46" t="s">
        <v>75</v>
      </c>
      <c r="B12" s="34" t="s">
        <v>199</v>
      </c>
      <c r="C12" s="34" t="s">
        <v>32</v>
      </c>
      <c r="D12" s="34">
        <v>604</v>
      </c>
      <c r="E12" s="34" t="s">
        <v>29</v>
      </c>
      <c r="F12" s="34" t="s">
        <v>1</v>
      </c>
      <c r="H12" s="34" t="s">
        <v>20</v>
      </c>
    </row>
    <row r="13" spans="1:9" s="34" customFormat="1" ht="14" x14ac:dyDescent="0.3">
      <c r="A13" s="46" t="s">
        <v>75</v>
      </c>
      <c r="B13" s="34" t="s">
        <v>116</v>
      </c>
      <c r="C13" s="34" t="s">
        <v>110</v>
      </c>
      <c r="D13" s="34">
        <v>8480</v>
      </c>
      <c r="E13" s="34" t="s">
        <v>29</v>
      </c>
      <c r="F13" s="34" t="s">
        <v>1</v>
      </c>
      <c r="H13" s="34" t="s">
        <v>113</v>
      </c>
    </row>
    <row r="14" spans="1:9" s="34" customFormat="1" ht="14" x14ac:dyDescent="0.3">
      <c r="A14" s="46" t="s">
        <v>75</v>
      </c>
      <c r="B14" s="34" t="s">
        <v>76</v>
      </c>
      <c r="C14" s="34" t="s">
        <v>31</v>
      </c>
      <c r="D14" s="34">
        <v>8855</v>
      </c>
      <c r="E14" s="34" t="s">
        <v>29</v>
      </c>
      <c r="F14" s="34" t="s">
        <v>1</v>
      </c>
      <c r="H14" s="34" t="s">
        <v>20</v>
      </c>
    </row>
    <row r="15" spans="1:9" s="34" customFormat="1" ht="14" x14ac:dyDescent="0.3">
      <c r="A15" s="46" t="s">
        <v>75</v>
      </c>
      <c r="B15" s="34" t="s">
        <v>77</v>
      </c>
      <c r="C15" s="34" t="s">
        <v>31</v>
      </c>
      <c r="D15" s="34">
        <v>8855</v>
      </c>
      <c r="E15" s="34" t="s">
        <v>29</v>
      </c>
      <c r="F15" s="34" t="s">
        <v>22</v>
      </c>
      <c r="H15" s="34" t="s">
        <v>20</v>
      </c>
    </row>
    <row r="16" spans="1:9" s="34" customFormat="1" ht="14" x14ac:dyDescent="0.3">
      <c r="A16" s="46" t="s">
        <v>75</v>
      </c>
      <c r="B16" s="34" t="s">
        <v>115</v>
      </c>
      <c r="C16" s="34" t="s">
        <v>92</v>
      </c>
      <c r="D16" s="34">
        <v>1359</v>
      </c>
      <c r="E16" s="34" t="s">
        <v>29</v>
      </c>
      <c r="F16" s="34" t="s">
        <v>1</v>
      </c>
      <c r="H16" s="34" t="s">
        <v>20</v>
      </c>
    </row>
    <row r="17" spans="1:8" s="34" customFormat="1" ht="14" x14ac:dyDescent="0.3">
      <c r="A17" s="46" t="s">
        <v>75</v>
      </c>
      <c r="B17" s="34" t="s">
        <v>118</v>
      </c>
      <c r="C17" s="34" t="s">
        <v>92</v>
      </c>
      <c r="D17" s="34">
        <v>1367</v>
      </c>
      <c r="E17" s="34" t="s">
        <v>29</v>
      </c>
      <c r="F17" s="34" t="s">
        <v>1</v>
      </c>
      <c r="H17" s="34" t="s">
        <v>20</v>
      </c>
    </row>
    <row r="18" spans="1:8" s="34" customFormat="1" ht="14" x14ac:dyDescent="0.3">
      <c r="A18" s="46" t="s">
        <v>75</v>
      </c>
      <c r="B18" s="34" t="s">
        <v>149</v>
      </c>
      <c r="C18" s="34" t="s">
        <v>92</v>
      </c>
      <c r="D18" s="34">
        <v>1364</v>
      </c>
      <c r="E18" s="34" t="s">
        <v>29</v>
      </c>
      <c r="F18" s="34" t="s">
        <v>1</v>
      </c>
      <c r="H18" s="34" t="s">
        <v>20</v>
      </c>
    </row>
    <row r="19" spans="1:8" s="34" customFormat="1" ht="14" x14ac:dyDescent="0.3">
      <c r="A19" s="46" t="s">
        <v>75</v>
      </c>
      <c r="B19" s="34" t="s">
        <v>109</v>
      </c>
      <c r="C19" s="34" t="s">
        <v>92</v>
      </c>
      <c r="D19" s="34">
        <v>1359</v>
      </c>
      <c r="E19" s="34" t="s">
        <v>29</v>
      </c>
      <c r="F19" s="34" t="s">
        <v>22</v>
      </c>
      <c r="H19" s="34" t="s">
        <v>20</v>
      </c>
    </row>
    <row r="20" spans="1:8" s="34" customFormat="1" ht="14" x14ac:dyDescent="0.3">
      <c r="A20" s="46" t="s">
        <v>75</v>
      </c>
      <c r="B20" s="34" t="s">
        <v>153</v>
      </c>
      <c r="C20" s="34" t="s">
        <v>92</v>
      </c>
      <c r="D20" s="34">
        <v>1359</v>
      </c>
      <c r="E20" s="34" t="s">
        <v>29</v>
      </c>
      <c r="F20" s="34" t="s">
        <v>22</v>
      </c>
      <c r="G20" s="34" t="s">
        <v>26</v>
      </c>
      <c r="H20" s="34" t="s">
        <v>20</v>
      </c>
    </row>
    <row r="21" spans="1:8" s="34" customFormat="1" ht="14" x14ac:dyDescent="0.3">
      <c r="A21" s="46" t="s">
        <v>75</v>
      </c>
      <c r="B21" s="34" t="s">
        <v>124</v>
      </c>
      <c r="C21" s="34" t="s">
        <v>92</v>
      </c>
      <c r="D21" s="34">
        <v>1367</v>
      </c>
      <c r="E21" s="34" t="s">
        <v>29</v>
      </c>
      <c r="F21" s="34" t="s">
        <v>22</v>
      </c>
      <c r="H21" s="34" t="s">
        <v>74</v>
      </c>
    </row>
    <row r="22" spans="1:8" s="34" customFormat="1" ht="14" x14ac:dyDescent="0.3">
      <c r="A22" s="46" t="s">
        <v>75</v>
      </c>
      <c r="B22" s="34" t="s">
        <v>154</v>
      </c>
      <c r="C22" s="34" t="s">
        <v>92</v>
      </c>
      <c r="D22" s="34">
        <v>1367</v>
      </c>
      <c r="E22" s="34" t="s">
        <v>29</v>
      </c>
      <c r="F22" s="34" t="s">
        <v>22</v>
      </c>
      <c r="G22" s="34" t="s">
        <v>26</v>
      </c>
      <c r="H22" s="34" t="s">
        <v>74</v>
      </c>
    </row>
    <row r="23" spans="1:8" s="34" customFormat="1" ht="14" x14ac:dyDescent="0.3">
      <c r="A23" s="46" t="s">
        <v>75</v>
      </c>
      <c r="B23" s="34" t="s">
        <v>123</v>
      </c>
      <c r="C23" s="34" t="s">
        <v>92</v>
      </c>
      <c r="D23" s="34">
        <v>1364</v>
      </c>
      <c r="E23" s="34" t="s">
        <v>29</v>
      </c>
      <c r="F23" s="34" t="s">
        <v>22</v>
      </c>
      <c r="H23" s="34" t="s">
        <v>20</v>
      </c>
    </row>
    <row r="24" spans="1:8" s="34" customFormat="1" ht="14" x14ac:dyDescent="0.3">
      <c r="A24" s="46" t="s">
        <v>75</v>
      </c>
      <c r="B24" s="34" t="s">
        <v>155</v>
      </c>
      <c r="C24" s="34" t="s">
        <v>92</v>
      </c>
      <c r="D24" s="34">
        <v>1364</v>
      </c>
      <c r="E24" s="34" t="s">
        <v>29</v>
      </c>
      <c r="F24" s="34" t="s">
        <v>22</v>
      </c>
      <c r="G24" s="34" t="s">
        <v>26</v>
      </c>
      <c r="H24" s="34" t="s">
        <v>20</v>
      </c>
    </row>
    <row r="25" spans="1:8" s="34" customFormat="1" ht="14" x14ac:dyDescent="0.3">
      <c r="A25" s="46" t="s">
        <v>75</v>
      </c>
      <c r="B25" s="34" t="s">
        <v>141</v>
      </c>
      <c r="C25" s="34" t="s">
        <v>92</v>
      </c>
      <c r="D25" s="34">
        <v>1361</v>
      </c>
      <c r="E25" s="34" t="s">
        <v>29</v>
      </c>
      <c r="F25" s="34" t="s">
        <v>1</v>
      </c>
      <c r="H25" s="34" t="s">
        <v>20</v>
      </c>
    </row>
    <row r="26" spans="1:8" s="34" customFormat="1" ht="14" x14ac:dyDescent="0.3">
      <c r="A26" s="46" t="s">
        <v>75</v>
      </c>
      <c r="B26" s="34" t="s">
        <v>142</v>
      </c>
      <c r="C26" s="34" t="s">
        <v>92</v>
      </c>
      <c r="D26" s="34">
        <v>1361</v>
      </c>
      <c r="E26" s="34" t="s">
        <v>29</v>
      </c>
      <c r="F26" s="34" t="s">
        <v>1</v>
      </c>
      <c r="G26" s="34" t="s">
        <v>26</v>
      </c>
      <c r="H26" s="34" t="s">
        <v>20</v>
      </c>
    </row>
    <row r="27" spans="1:8" s="34" customFormat="1" ht="14" x14ac:dyDescent="0.3">
      <c r="A27" s="46" t="s">
        <v>75</v>
      </c>
      <c r="B27" s="34" t="s">
        <v>143</v>
      </c>
      <c r="C27" s="34" t="s">
        <v>92</v>
      </c>
      <c r="D27" s="34">
        <v>1361</v>
      </c>
      <c r="E27" s="34" t="s">
        <v>29</v>
      </c>
      <c r="F27" s="34" t="s">
        <v>22</v>
      </c>
      <c r="H27" s="34" t="s">
        <v>20</v>
      </c>
    </row>
    <row r="28" spans="1:8" s="34" customFormat="1" ht="14" x14ac:dyDescent="0.3">
      <c r="A28" s="46" t="s">
        <v>75</v>
      </c>
      <c r="B28" s="34" t="s">
        <v>144</v>
      </c>
      <c r="C28" s="34" t="s">
        <v>92</v>
      </c>
      <c r="D28" s="34">
        <v>1361</v>
      </c>
      <c r="E28" s="34" t="s">
        <v>29</v>
      </c>
      <c r="F28" s="34" t="s">
        <v>22</v>
      </c>
      <c r="G28" s="34" t="s">
        <v>26</v>
      </c>
      <c r="H28" s="34" t="s">
        <v>20</v>
      </c>
    </row>
    <row r="29" spans="1:8" s="34" customFormat="1" ht="14" x14ac:dyDescent="0.3">
      <c r="A29" s="46" t="s">
        <v>75</v>
      </c>
      <c r="B29" s="34" t="s">
        <v>145</v>
      </c>
      <c r="C29" s="34" t="s">
        <v>92</v>
      </c>
      <c r="D29" s="34">
        <v>1350</v>
      </c>
      <c r="E29" s="34" t="s">
        <v>29</v>
      </c>
      <c r="F29" s="34" t="s">
        <v>1</v>
      </c>
      <c r="H29" s="34" t="s">
        <v>20</v>
      </c>
    </row>
    <row r="30" spans="1:8" s="34" customFormat="1" ht="14" x14ac:dyDescent="0.3">
      <c r="A30" s="46" t="s">
        <v>75</v>
      </c>
      <c r="B30" s="34" t="s">
        <v>146</v>
      </c>
      <c r="C30" s="34" t="s">
        <v>92</v>
      </c>
      <c r="D30" s="34">
        <v>1350</v>
      </c>
      <c r="E30" s="34" t="s">
        <v>29</v>
      </c>
      <c r="F30" s="34" t="s">
        <v>1</v>
      </c>
      <c r="G30" s="34" t="s">
        <v>26</v>
      </c>
      <c r="H30" s="34" t="s">
        <v>20</v>
      </c>
    </row>
    <row r="31" spans="1:8" s="34" customFormat="1" ht="14" x14ac:dyDescent="0.3">
      <c r="A31" s="46" t="s">
        <v>75</v>
      </c>
      <c r="B31" s="34" t="s">
        <v>147</v>
      </c>
      <c r="C31" s="34" t="s">
        <v>92</v>
      </c>
      <c r="D31" s="34">
        <v>1350</v>
      </c>
      <c r="E31" s="34" t="s">
        <v>29</v>
      </c>
      <c r="F31" s="34" t="s">
        <v>22</v>
      </c>
      <c r="H31" s="34" t="s">
        <v>20</v>
      </c>
    </row>
    <row r="32" spans="1:8" s="34" customFormat="1" ht="14" x14ac:dyDescent="0.3">
      <c r="A32" s="46" t="s">
        <v>75</v>
      </c>
      <c r="B32" s="34" t="s">
        <v>148</v>
      </c>
      <c r="C32" s="34" t="s">
        <v>92</v>
      </c>
      <c r="D32" s="34">
        <v>1350</v>
      </c>
      <c r="E32" s="34" t="s">
        <v>29</v>
      </c>
      <c r="F32" s="34" t="s">
        <v>22</v>
      </c>
      <c r="G32" s="34" t="s">
        <v>26</v>
      </c>
      <c r="H32" s="34" t="s">
        <v>20</v>
      </c>
    </row>
    <row r="33" spans="1:8" s="34" customFormat="1" ht="14" x14ac:dyDescent="0.3">
      <c r="A33" s="46" t="s">
        <v>75</v>
      </c>
      <c r="B33" s="34" t="s">
        <v>195</v>
      </c>
      <c r="C33" s="34" t="s">
        <v>92</v>
      </c>
      <c r="D33" s="34">
        <v>1357</v>
      </c>
      <c r="E33" s="34" t="s">
        <v>29</v>
      </c>
      <c r="F33" s="34" t="s">
        <v>1</v>
      </c>
      <c r="H33" s="34" t="s">
        <v>20</v>
      </c>
    </row>
    <row r="34" spans="1:8" s="34" customFormat="1" ht="14" x14ac:dyDescent="0.3">
      <c r="A34" s="46" t="s">
        <v>75</v>
      </c>
      <c r="B34" s="34" t="s">
        <v>196</v>
      </c>
      <c r="C34" s="34" t="s">
        <v>92</v>
      </c>
      <c r="D34" s="34">
        <v>1357</v>
      </c>
      <c r="E34" s="34" t="s">
        <v>29</v>
      </c>
      <c r="F34" s="34" t="s">
        <v>197</v>
      </c>
      <c r="G34" s="34" t="s">
        <v>26</v>
      </c>
      <c r="H34" s="34" t="s">
        <v>20</v>
      </c>
    </row>
    <row r="35" spans="1:8" s="34" customFormat="1" ht="14" x14ac:dyDescent="0.3">
      <c r="A35" s="46" t="s">
        <v>75</v>
      </c>
      <c r="B35" s="34" t="s">
        <v>198</v>
      </c>
      <c r="C35" s="34" t="s">
        <v>92</v>
      </c>
      <c r="D35" s="34">
        <v>1357</v>
      </c>
      <c r="E35" s="34" t="s">
        <v>29</v>
      </c>
      <c r="F35" s="34" t="s">
        <v>22</v>
      </c>
      <c r="G35" s="34" t="s">
        <v>26</v>
      </c>
      <c r="H35" s="34" t="s">
        <v>20</v>
      </c>
    </row>
    <row r="36" spans="1:8" s="34" customFormat="1" ht="14" x14ac:dyDescent="0.3">
      <c r="A36" s="46" t="s">
        <v>75</v>
      </c>
      <c r="B36" s="34" t="s">
        <v>117</v>
      </c>
      <c r="C36" s="34" t="s">
        <v>32</v>
      </c>
      <c r="D36" s="34">
        <v>613</v>
      </c>
      <c r="E36" s="34" t="s">
        <v>29</v>
      </c>
      <c r="F36" s="34" t="s">
        <v>1</v>
      </c>
      <c r="G36" s="34" t="s">
        <v>24</v>
      </c>
      <c r="H36" s="34" t="s">
        <v>20</v>
      </c>
    </row>
    <row r="37" spans="1:8" s="34" customFormat="1" ht="14" x14ac:dyDescent="0.3">
      <c r="A37" s="46" t="s">
        <v>75</v>
      </c>
      <c r="B37" s="34" t="s">
        <v>114</v>
      </c>
      <c r="C37" s="34" t="s">
        <v>32</v>
      </c>
      <c r="D37" s="34">
        <v>613</v>
      </c>
      <c r="E37" s="34" t="s">
        <v>29</v>
      </c>
      <c r="F37" s="34" t="s">
        <v>22</v>
      </c>
      <c r="H37" s="34" t="s">
        <v>20</v>
      </c>
    </row>
    <row r="38" spans="1:8" s="34" customFormat="1" ht="14" x14ac:dyDescent="0.3"/>
    <row r="39" spans="1:8" s="34" customFormat="1" ht="14" x14ac:dyDescent="0.3">
      <c r="A39" s="46" t="s">
        <v>84</v>
      </c>
      <c r="B39" s="34" t="s">
        <v>85</v>
      </c>
      <c r="C39" s="34" t="s">
        <v>31</v>
      </c>
      <c r="D39" s="34">
        <v>8854</v>
      </c>
      <c r="E39" s="34" t="s">
        <v>29</v>
      </c>
      <c r="F39" s="34" t="s">
        <v>1</v>
      </c>
      <c r="H39" s="34" t="s">
        <v>20</v>
      </c>
    </row>
    <row r="40" spans="1:8" s="34" customFormat="1" ht="14" x14ac:dyDescent="0.3">
      <c r="A40" s="46" t="s">
        <v>84</v>
      </c>
      <c r="B40" s="34" t="s">
        <v>202</v>
      </c>
      <c r="C40" s="34" t="s">
        <v>200</v>
      </c>
      <c r="D40" s="34">
        <v>31</v>
      </c>
      <c r="E40" s="34" t="s">
        <v>111</v>
      </c>
      <c r="F40" s="34" t="s">
        <v>1</v>
      </c>
      <c r="H40" s="34" t="s">
        <v>203</v>
      </c>
    </row>
    <row r="41" spans="1:8" s="34" customFormat="1" ht="14" x14ac:dyDescent="0.3">
      <c r="A41" s="46" t="s">
        <v>84</v>
      </c>
      <c r="C41" s="34" t="s">
        <v>200</v>
      </c>
      <c r="D41" s="34">
        <v>8</v>
      </c>
      <c r="E41" s="34" t="s">
        <v>111</v>
      </c>
      <c r="F41" s="34" t="s">
        <v>1</v>
      </c>
      <c r="H41" s="34" t="s">
        <v>201</v>
      </c>
    </row>
    <row r="43" spans="1:8" s="13" customFormat="1" x14ac:dyDescent="0.35">
      <c r="B43" s="30" t="s">
        <v>12</v>
      </c>
      <c r="C43" s="30">
        <f>COUNTA(C4:C42)</f>
        <v>35</v>
      </c>
    </row>
    <row r="45" spans="1:8" x14ac:dyDescent="0.35">
      <c r="A45" s="29"/>
      <c r="B45" s="8" t="s">
        <v>10</v>
      </c>
    </row>
    <row r="47" spans="1:8" s="34" customFormat="1" ht="14" x14ac:dyDescent="0.3">
      <c r="A47" s="34" t="s">
        <v>19</v>
      </c>
      <c r="H47" s="42" t="s">
        <v>181</v>
      </c>
    </row>
    <row r="48" spans="1:8" s="35" customFormat="1" ht="14" x14ac:dyDescent="0.3"/>
    <row r="49" spans="1:1" s="35" customFormat="1" ht="14" x14ac:dyDescent="0.3">
      <c r="A49" s="35" t="s">
        <v>182</v>
      </c>
    </row>
  </sheetData>
  <sortState xmlns:xlrd2="http://schemas.microsoft.com/office/spreadsheetml/2017/richdata2" ref="A9:I37">
    <sortCondition ref="B9:B37"/>
  </sortState>
  <hyperlinks>
    <hyperlink ref="H47" r:id="rId1" display="Mail an Roland" xr:uid="{8FE7BE2D-1432-4A0B-B853-0D7349B8DCAC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TOTAL</vt:lpstr>
      <vt:lpstr>Fleischmann</vt:lpstr>
      <vt:lpstr>Märklin</vt:lpstr>
      <vt:lpstr>Messing</vt:lpstr>
      <vt:lpstr>ROCO</vt:lpstr>
      <vt:lpstr>Trix</vt:lpstr>
      <vt:lpstr>Andere</vt:lpstr>
    </vt:vector>
  </TitlesOfParts>
  <Manager>roland@hausin.com</Manager>
  <Company>roland@hausin.com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aller Re 46x in H0</dc:title>
  <dc:subject>Liste aller Re 46x in Spurweite H0</dc:subject>
  <dc:creator>roland@hausin.com</dc:creator>
  <cp:keywords>Re 460 465 EL18 Modelleisnbahnen</cp:keywords>
  <dc:description>Ergänzungen / Korrekturen bitte an roland@hausin.com mailen</dc:description>
  <cp:lastModifiedBy>Roland Hausin</cp:lastModifiedBy>
  <dcterms:created xsi:type="dcterms:W3CDTF">2022-11-04T12:52:30Z</dcterms:created>
  <dcterms:modified xsi:type="dcterms:W3CDTF">2026-06-28T16:36:20Z</dcterms:modified>
  <cp:category>Modelleisenbahnen</cp:category>
  <cp:contentStatus>wird laufenmd ergänzt</cp:contentStatus>
</cp:coreProperties>
</file>