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oBa\Listen\"/>
    </mc:Choice>
  </mc:AlternateContent>
  <xr:revisionPtr revIDLastSave="0" documentId="13_ncr:1_{3A640335-87D4-4FC7-9535-1E52A186A889}" xr6:coauthVersionLast="47" xr6:coauthVersionMax="47" xr10:uidLastSave="{00000000-0000-0000-0000-000000000000}"/>
  <bookViews>
    <workbookView xWindow="39270" yWindow="610" windowWidth="35360" windowHeight="18810" xr2:uid="{7F1002BF-919A-4D67-8F92-6DB609B22155}"/>
  </bookViews>
  <sheets>
    <sheet name="TOTAL" sheetId="6" r:id="rId1"/>
    <sheet name="ACME" sheetId="14" r:id="rId2"/>
    <sheet name="HAG" sheetId="11" r:id="rId3"/>
    <sheet name="Messing" sheetId="4" r:id="rId4"/>
    <sheet name="Andere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6" i="6" l="1"/>
  <c r="C32" i="14"/>
  <c r="B4" i="6" s="1"/>
  <c r="G1" i="14"/>
  <c r="C6" i="4"/>
  <c r="D55" i="11" l="1"/>
  <c r="B5" i="6" s="1"/>
  <c r="H1" i="11"/>
  <c r="H1" i="6" l="1"/>
  <c r="G1" i="4"/>
  <c r="G1" i="2"/>
  <c r="C7" i="2"/>
  <c r="B7" i="6" s="1"/>
  <c r="B9" i="6" l="1"/>
</calcChain>
</file>

<file path=xl/sharedStrings.xml><?xml version="1.0" encoding="utf-8"?>
<sst xmlns="http://schemas.openxmlformats.org/spreadsheetml/2006/main" count="543" uniqueCount="144">
  <si>
    <t>Hersteller</t>
  </si>
  <si>
    <t>Art.Nr.1</t>
  </si>
  <si>
    <t>Art.Nr.2</t>
  </si>
  <si>
    <t>Typ</t>
  </si>
  <si>
    <t>AC/DC</t>
  </si>
  <si>
    <t>Decoder</t>
  </si>
  <si>
    <t>Betriebsnr.</t>
  </si>
  <si>
    <t xml:space="preserve"> = verifiziert</t>
  </si>
  <si>
    <t>TOTAL:</t>
  </si>
  <si>
    <t>ANZAHL:</t>
  </si>
  <si>
    <t>TOTAL</t>
  </si>
  <si>
    <t>Farbe</t>
  </si>
  <si>
    <t>Bemerkungen</t>
  </si>
  <si>
    <t>Andere</t>
  </si>
  <si>
    <t xml:space="preserve"> </t>
  </si>
  <si>
    <t xml:space="preserve">Auflistungen sind nach bestem Wissen und Gewissen erstellt. Falls Fehler gefunden werden, bitte melden: </t>
  </si>
  <si>
    <t>DC</t>
  </si>
  <si>
    <t>rot</t>
  </si>
  <si>
    <t>HAG</t>
  </si>
  <si>
    <t>AC</t>
  </si>
  <si>
    <t>bunt</t>
  </si>
  <si>
    <t>Sound</t>
  </si>
  <si>
    <t>grün/rot</t>
  </si>
  <si>
    <t>Anzahl bekannte Re 450 in Spur H0</t>
  </si>
  <si>
    <t>Re 450 andere Hersteller</t>
  </si>
  <si>
    <t>Messing Re 450</t>
  </si>
  <si>
    <t>ACME Re 450</t>
  </si>
  <si>
    <t>ACME</t>
  </si>
  <si>
    <t>Re 450</t>
  </si>
  <si>
    <t>S-Bahn</t>
  </si>
  <si>
    <t>450 026</t>
  </si>
  <si>
    <t>blau/rot/gelb</t>
  </si>
  <si>
    <t>90233ACS</t>
  </si>
  <si>
    <t>90233S</t>
  </si>
  <si>
    <t>silber/rot</t>
  </si>
  <si>
    <t>25 Jahre ZVV</t>
  </si>
  <si>
    <t>90237ACS</t>
  </si>
  <si>
    <t>90237S</t>
  </si>
  <si>
    <t>HAG Re 450</t>
  </si>
  <si>
    <t>450 027-8</t>
  </si>
  <si>
    <t>blau/rot</t>
  </si>
  <si>
    <t>Zürich-Enge, Dummy Set</t>
  </si>
  <si>
    <t>450 111-0</t>
  </si>
  <si>
    <t>Zürich-Neuenhof, Dummy Set</t>
  </si>
  <si>
    <t>450 081-5</t>
  </si>
  <si>
    <t>Weinigen, Set, x/500</t>
  </si>
  <si>
    <t>450 033-6</t>
  </si>
  <si>
    <t>Thalheim, Set</t>
  </si>
  <si>
    <t>450 012-0</t>
  </si>
  <si>
    <t>Schwamendingen, Set</t>
  </si>
  <si>
    <t>450 058-3</t>
  </si>
  <si>
    <t>Niederhasli, Set</t>
  </si>
  <si>
    <t>450 048-4</t>
  </si>
  <si>
    <t>Elgg, Set</t>
  </si>
  <si>
    <t>450 065-8</t>
  </si>
  <si>
    <t>Bonstetten, Set</t>
  </si>
  <si>
    <t>450 097-1</t>
  </si>
  <si>
    <t>Maur, Nachtzug Set</t>
  </si>
  <si>
    <t>450 021-1</t>
  </si>
  <si>
    <t>Seuzach, Nachtzug Set</t>
  </si>
  <si>
    <t>450 551-1</t>
  </si>
  <si>
    <t>SZU Set</t>
  </si>
  <si>
    <t>450 552-9</t>
  </si>
  <si>
    <t>450 045-0</t>
  </si>
  <si>
    <t>Feldbach, Set</t>
  </si>
  <si>
    <t>450 096-3</t>
  </si>
  <si>
    <t>Veltheim, Set</t>
  </si>
  <si>
    <t>450 051-8</t>
  </si>
  <si>
    <t>Kleinandelfingen, Set</t>
  </si>
  <si>
    <t>450 080-7</t>
  </si>
  <si>
    <t>Rüschlikon, Set</t>
  </si>
  <si>
    <t>450 106-0</t>
  </si>
  <si>
    <t>Winterthur-Töss, Set</t>
  </si>
  <si>
    <t>450 060-9</t>
  </si>
  <si>
    <t>Bernina Zug, Set</t>
  </si>
  <si>
    <t>450 016-1</t>
  </si>
  <si>
    <t>schwarz/weiss</t>
  </si>
  <si>
    <t>ZKB-Zug, Set,  x/10</t>
  </si>
  <si>
    <t>450 099-7</t>
  </si>
  <si>
    <t>Volketswil</t>
  </si>
  <si>
    <t>braun/rot</t>
  </si>
  <si>
    <t>Weiningen, x/1</t>
  </si>
  <si>
    <t>450 064-1</t>
  </si>
  <si>
    <t>City of Osaka</t>
  </si>
  <si>
    <t>City of Osaka, x/1</t>
  </si>
  <si>
    <t>450 028-6</t>
  </si>
  <si>
    <t>Uerikon</t>
  </si>
  <si>
    <t>Bonstetten</t>
  </si>
  <si>
    <t xml:space="preserve">Elgg </t>
  </si>
  <si>
    <t>450 046-8</t>
  </si>
  <si>
    <t>Zürich-Affoltern</t>
  </si>
  <si>
    <t>450 050-0</t>
  </si>
  <si>
    <t>Wien</t>
  </si>
  <si>
    <t>Feldbach</t>
  </si>
  <si>
    <t>Winterthur-Veltheim</t>
  </si>
  <si>
    <t>blau/hellgrün</t>
  </si>
  <si>
    <t>Feldbach, x/1</t>
  </si>
  <si>
    <t>Rüschlikon</t>
  </si>
  <si>
    <t>Töss</t>
  </si>
  <si>
    <t>Töss, x/1</t>
  </si>
  <si>
    <t>100 Jahre Bernina</t>
  </si>
  <si>
    <t>blau/rot/grau</t>
  </si>
  <si>
    <t>Veltheim, x/1</t>
  </si>
  <si>
    <t>Zürichsee / ZVV</t>
  </si>
  <si>
    <t>450 007</t>
  </si>
  <si>
    <t>Fehraltdorf</t>
  </si>
  <si>
    <t>450 023</t>
  </si>
  <si>
    <t>Greifensee</t>
  </si>
  <si>
    <t>Birmensdorf</t>
  </si>
  <si>
    <t>450 059</t>
  </si>
  <si>
    <t>Knonau</t>
  </si>
  <si>
    <t>450 078</t>
  </si>
  <si>
    <t>Au ZH</t>
  </si>
  <si>
    <t>450 090</t>
  </si>
  <si>
    <t>Turbenthal</t>
  </si>
  <si>
    <t>S-21050</t>
  </si>
  <si>
    <t>Scherenschnitt-Zug, x/14</t>
  </si>
  <si>
    <t>Messing</t>
  </si>
  <si>
    <t>Typen</t>
  </si>
  <si>
    <t>Re 4/4 V</t>
  </si>
  <si>
    <t>90243ACS</t>
  </si>
  <si>
    <t>450 000-5</t>
  </si>
  <si>
    <t>90243S</t>
  </si>
  <si>
    <t>450 026-0</t>
  </si>
  <si>
    <t>S-Bahn, Birmensdorf</t>
  </si>
  <si>
    <t>S-Bahn, Seebach</t>
  </si>
  <si>
    <t>450 056-7</t>
  </si>
  <si>
    <t>© 2025 Roland Hausin</t>
  </si>
  <si>
    <t>Mail an Roland Hausin</t>
  </si>
  <si>
    <t>90244ACS</t>
  </si>
  <si>
    <t>450 074</t>
  </si>
  <si>
    <t>analog</t>
  </si>
  <si>
    <t>DCC</t>
  </si>
  <si>
    <t>450 025</t>
  </si>
  <si>
    <t>90227ACS</t>
  </si>
  <si>
    <t>69650S</t>
  </si>
  <si>
    <t>90227S</t>
  </si>
  <si>
    <t>SBB / ZVV</t>
  </si>
  <si>
    <t>SZU</t>
  </si>
  <si>
    <t>Re 456</t>
  </si>
  <si>
    <t>90267ACS</t>
  </si>
  <si>
    <t>456 551-1</t>
  </si>
  <si>
    <t>© 2026 Roland Hausin</t>
  </si>
  <si>
    <t>90285S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</si>
</sst>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4" fillId="0" borderId="0" xfId="0" applyFont="1"/>
    <xf numFmtId="0" fontId="5" fillId="0" borderId="0" xfId="0" applyFont="1"/>
    <xf numFmtId="14" fontId="0" fillId="0" borderId="0" xfId="0" applyNumberFormat="1"/>
    <xf numFmtId="0" fontId="4" fillId="0" borderId="0" xfId="0" applyFont="1" applyAlignment="1">
      <alignment horizontal="left"/>
    </xf>
    <xf numFmtId="0" fontId="6" fillId="0" borderId="0" xfId="0" applyFont="1"/>
    <xf numFmtId="14" fontId="4" fillId="0" borderId="0" xfId="0" applyNumberFormat="1" applyFont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/>
    <xf numFmtId="0" fontId="4" fillId="0" borderId="3" xfId="0" applyFont="1" applyBorder="1"/>
    <xf numFmtId="0" fontId="2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2" borderId="0" xfId="0" applyFont="1" applyFill="1"/>
    <xf numFmtId="0" fontId="8" fillId="0" borderId="0" xfId="0" applyFont="1"/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1" applyAlignment="1">
      <alignment horizontal="left"/>
    </xf>
    <xf numFmtId="0" fontId="10" fillId="0" borderId="0" xfId="0" applyFont="1" applyAlignment="1">
      <alignment horizontal="left"/>
    </xf>
    <xf numFmtId="0" fontId="11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9" fillId="0" borderId="0" xfId="0" applyFont="1" applyAlignment="1">
      <alignment horizontal="left"/>
    </xf>
    <xf numFmtId="14" fontId="10" fillId="0" borderId="0" xfId="0" applyNumberFormat="1" applyFont="1" applyAlignment="1">
      <alignment horizontal="left"/>
    </xf>
    <xf numFmtId="0" fontId="12" fillId="0" borderId="0" xfId="1" applyFont="1" applyAlignment="1">
      <alignment horizontal="left"/>
    </xf>
    <xf numFmtId="0" fontId="10" fillId="2" borderId="0" xfId="0" applyFont="1" applyFill="1" applyAlignment="1">
      <alignment horizontal="left"/>
    </xf>
    <xf numFmtId="0" fontId="13" fillId="0" borderId="3" xfId="0" applyFont="1" applyBorder="1" applyAlignment="1">
      <alignment horizontal="left"/>
    </xf>
    <xf numFmtId="0" fontId="1" fillId="0" borderId="2" xfId="0" applyFont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1CEAB-1236-4CF3-B2F5-29F140EA186F}">
  <dimension ref="A1:I36"/>
  <sheetViews>
    <sheetView tabSelected="1" workbookViewId="0">
      <selection activeCell="E9" sqref="E9"/>
    </sheetView>
  </sheetViews>
  <sheetFormatPr baseColWidth="10" defaultRowHeight="14.5" x14ac:dyDescent="0.35"/>
  <cols>
    <col min="8" max="8" width="13.1796875" customWidth="1"/>
  </cols>
  <sheetData>
    <row r="1" spans="1:9" ht="26" x14ac:dyDescent="0.6">
      <c r="A1" s="7" t="s">
        <v>23</v>
      </c>
      <c r="H1" s="8">
        <f ca="1">TODAY()</f>
        <v>46285</v>
      </c>
    </row>
    <row r="4" spans="1:9" x14ac:dyDescent="0.35">
      <c r="A4" t="s">
        <v>27</v>
      </c>
      <c r="B4">
        <f>ACME!C32</f>
        <v>25</v>
      </c>
    </row>
    <row r="5" spans="1:9" x14ac:dyDescent="0.35">
      <c r="A5" t="s">
        <v>18</v>
      </c>
      <c r="B5">
        <f>HAG!D55</f>
        <v>48</v>
      </c>
    </row>
    <row r="6" spans="1:9" x14ac:dyDescent="0.35">
      <c r="A6" t="s">
        <v>117</v>
      </c>
      <c r="B6">
        <f>Messing!C6</f>
        <v>0</v>
      </c>
    </row>
    <row r="7" spans="1:9" x14ac:dyDescent="0.35">
      <c r="A7" t="s">
        <v>13</v>
      </c>
      <c r="B7">
        <f>Andere!C7</f>
        <v>0</v>
      </c>
    </row>
    <row r="9" spans="1:9" ht="15" thickBot="1" x14ac:dyDescent="0.4">
      <c r="A9" s="33" t="s">
        <v>10</v>
      </c>
      <c r="B9" s="33">
        <f>SUM(B3:B8)</f>
        <v>73</v>
      </c>
    </row>
    <row r="10" spans="1:9" ht="15" thickTop="1" x14ac:dyDescent="0.35"/>
    <row r="11" spans="1:9" ht="14.15" customHeight="1" x14ac:dyDescent="0.35"/>
    <row r="12" spans="1:9" s="12" customFormat="1" x14ac:dyDescent="0.35">
      <c r="A12" s="12" t="s">
        <v>15</v>
      </c>
      <c r="I12" s="24" t="s">
        <v>128</v>
      </c>
    </row>
    <row r="14" spans="1:9" x14ac:dyDescent="0.35">
      <c r="A14" t="s">
        <v>142</v>
      </c>
    </row>
    <row r="20" spans="1:3" x14ac:dyDescent="0.35">
      <c r="A20" s="23" t="s">
        <v>118</v>
      </c>
      <c r="B20" s="12"/>
      <c r="C20" s="2" t="s">
        <v>119</v>
      </c>
    </row>
    <row r="21" spans="1:3" x14ac:dyDescent="0.35">
      <c r="A21" s="12"/>
      <c r="B21" s="12"/>
      <c r="C21" s="2" t="s">
        <v>28</v>
      </c>
    </row>
    <row r="22" spans="1:3" x14ac:dyDescent="0.35">
      <c r="A22" s="12"/>
      <c r="B22" s="12"/>
      <c r="C22" s="2"/>
    </row>
    <row r="23" spans="1:3" x14ac:dyDescent="0.35">
      <c r="A23" s="12"/>
      <c r="B23" s="12"/>
      <c r="C23" s="2"/>
    </row>
    <row r="24" spans="1:3" x14ac:dyDescent="0.35">
      <c r="A24" s="12"/>
      <c r="B24" s="12"/>
      <c r="C24" s="2"/>
    </row>
    <row r="25" spans="1:3" x14ac:dyDescent="0.35">
      <c r="A25" s="12"/>
      <c r="B25" s="12"/>
      <c r="C25" s="2"/>
    </row>
    <row r="26" spans="1:3" x14ac:dyDescent="0.35">
      <c r="A26" s="12"/>
      <c r="B26" s="12"/>
      <c r="C26" s="2"/>
    </row>
    <row r="27" spans="1:3" x14ac:dyDescent="0.35">
      <c r="A27" s="12"/>
      <c r="B27" s="12"/>
    </row>
    <row r="28" spans="1:3" x14ac:dyDescent="0.35">
      <c r="A28" s="12"/>
      <c r="B28" s="12"/>
      <c r="C28" s="12"/>
    </row>
    <row r="29" spans="1:3" x14ac:dyDescent="0.35">
      <c r="A29" s="12"/>
      <c r="B29" s="12"/>
      <c r="C29" s="12"/>
    </row>
    <row r="30" spans="1:3" x14ac:dyDescent="0.35">
      <c r="A30" s="23"/>
      <c r="B30" s="12"/>
      <c r="C30" s="12"/>
    </row>
    <row r="31" spans="1:3" x14ac:dyDescent="0.35">
      <c r="A31" s="12"/>
      <c r="B31" s="12"/>
      <c r="C31" s="12"/>
    </row>
    <row r="32" spans="1:3" x14ac:dyDescent="0.35">
      <c r="A32" s="12"/>
      <c r="B32" s="12"/>
      <c r="C32" s="12"/>
    </row>
    <row r="33" spans="1:3" x14ac:dyDescent="0.35">
      <c r="A33" s="12"/>
      <c r="B33" s="12"/>
      <c r="C33" s="12"/>
    </row>
    <row r="34" spans="1:3" x14ac:dyDescent="0.35">
      <c r="A34" s="12"/>
      <c r="B34" s="12"/>
      <c r="C34" s="12"/>
    </row>
    <row r="35" spans="1:3" x14ac:dyDescent="0.35">
      <c r="A35" s="12"/>
      <c r="B35" s="12"/>
      <c r="C35" s="12"/>
    </row>
    <row r="36" spans="1:3" x14ac:dyDescent="0.35">
      <c r="A36" s="12"/>
      <c r="B36" s="12"/>
      <c r="C36" s="12"/>
    </row>
  </sheetData>
  <hyperlinks>
    <hyperlink ref="I12" r:id="rId1" display="Mail an Roland" xr:uid="{401E06FF-9FFE-4B5A-9D56-668C6D8F960F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36F3-AB69-45A6-BB1D-0AFDEA9669E4}">
  <dimension ref="A1:H38"/>
  <sheetViews>
    <sheetView topLeftCell="A4" workbookViewId="0">
      <selection activeCell="D30" sqref="D30"/>
    </sheetView>
  </sheetViews>
  <sheetFormatPr baseColWidth="10" defaultRowHeight="14" x14ac:dyDescent="0.3"/>
  <cols>
    <col min="1" max="1" width="15.81640625" style="25" customWidth="1"/>
    <col min="2" max="2" width="10.90625" style="25"/>
    <col min="3" max="3" width="14.6328125" style="25" customWidth="1"/>
    <col min="4" max="4" width="10.90625" style="25"/>
    <col min="5" max="5" width="17.54296875" style="25" customWidth="1"/>
    <col min="6" max="6" width="7.6328125" style="25" customWidth="1"/>
    <col min="7" max="7" width="16.36328125" style="25" customWidth="1"/>
    <col min="8" max="8" width="34.81640625" style="25" customWidth="1"/>
    <col min="9" max="16384" width="10.90625" style="25"/>
  </cols>
  <sheetData>
    <row r="1" spans="1:8" ht="25" x14ac:dyDescent="0.5">
      <c r="A1" s="28" t="s">
        <v>26</v>
      </c>
      <c r="G1" s="29">
        <f ca="1">TODAY()</f>
        <v>46285</v>
      </c>
      <c r="H1" s="29"/>
    </row>
    <row r="3" spans="1:8" s="13" customFormat="1" ht="13" x14ac:dyDescent="0.3">
      <c r="A3" s="4" t="s">
        <v>0</v>
      </c>
      <c r="B3" s="4" t="s">
        <v>1</v>
      </c>
      <c r="C3" s="4" t="s">
        <v>3</v>
      </c>
      <c r="D3" s="4" t="s">
        <v>6</v>
      </c>
      <c r="E3" s="4" t="s">
        <v>11</v>
      </c>
      <c r="F3" s="4" t="s">
        <v>4</v>
      </c>
      <c r="G3" s="4" t="s">
        <v>5</v>
      </c>
      <c r="H3" s="4" t="s">
        <v>12</v>
      </c>
    </row>
    <row r="5" spans="1:8" x14ac:dyDescent="0.3">
      <c r="A5" s="31" t="s">
        <v>27</v>
      </c>
      <c r="B5" s="25">
        <v>60650</v>
      </c>
      <c r="C5" s="25" t="s">
        <v>28</v>
      </c>
      <c r="D5" s="25" t="s">
        <v>121</v>
      </c>
      <c r="E5" s="25" t="s">
        <v>40</v>
      </c>
      <c r="F5" s="25" t="s">
        <v>16</v>
      </c>
      <c r="H5" s="25" t="s">
        <v>29</v>
      </c>
    </row>
    <row r="6" spans="1:8" x14ac:dyDescent="0.3">
      <c r="A6" s="31" t="s">
        <v>27</v>
      </c>
      <c r="B6" s="25" t="s">
        <v>135</v>
      </c>
      <c r="C6" s="25" t="s">
        <v>28</v>
      </c>
      <c r="D6" s="25" t="s">
        <v>121</v>
      </c>
      <c r="E6" s="25" t="s">
        <v>40</v>
      </c>
      <c r="F6" s="25" t="s">
        <v>132</v>
      </c>
      <c r="G6" s="25" t="s">
        <v>21</v>
      </c>
      <c r="H6" s="25" t="s">
        <v>137</v>
      </c>
    </row>
    <row r="7" spans="1:8" x14ac:dyDescent="0.3">
      <c r="A7" s="31" t="s">
        <v>27</v>
      </c>
      <c r="B7" s="25">
        <v>60651</v>
      </c>
      <c r="C7" s="25" t="s">
        <v>28</v>
      </c>
      <c r="D7" s="25" t="s">
        <v>123</v>
      </c>
      <c r="E7" s="25" t="s">
        <v>31</v>
      </c>
      <c r="F7" s="25" t="s">
        <v>16</v>
      </c>
      <c r="H7" s="25" t="s">
        <v>124</v>
      </c>
    </row>
    <row r="8" spans="1:8" x14ac:dyDescent="0.3">
      <c r="A8" s="31" t="s">
        <v>27</v>
      </c>
      <c r="B8" s="25">
        <v>69651</v>
      </c>
      <c r="C8" s="25" t="s">
        <v>28</v>
      </c>
      <c r="D8" s="25" t="s">
        <v>123</v>
      </c>
      <c r="E8" s="25" t="s">
        <v>31</v>
      </c>
      <c r="F8" s="25" t="s">
        <v>132</v>
      </c>
      <c r="G8" s="25" t="s">
        <v>21</v>
      </c>
      <c r="H8" s="25" t="s">
        <v>124</v>
      </c>
    </row>
    <row r="9" spans="1:8" x14ac:dyDescent="0.3">
      <c r="A9" s="31" t="s">
        <v>27</v>
      </c>
      <c r="B9" s="25">
        <v>60653</v>
      </c>
      <c r="C9" s="25" t="s">
        <v>28</v>
      </c>
      <c r="D9" s="25" t="s">
        <v>130</v>
      </c>
      <c r="E9" s="25" t="s">
        <v>40</v>
      </c>
      <c r="F9" s="25" t="s">
        <v>16</v>
      </c>
      <c r="G9" s="25" t="s">
        <v>131</v>
      </c>
      <c r="H9" s="25" t="s">
        <v>29</v>
      </c>
    </row>
    <row r="10" spans="1:8" x14ac:dyDescent="0.3">
      <c r="A10" s="31" t="s">
        <v>27</v>
      </c>
      <c r="B10" s="25">
        <v>60654</v>
      </c>
      <c r="C10" s="25" t="s">
        <v>139</v>
      </c>
      <c r="D10" s="25" t="s">
        <v>141</v>
      </c>
      <c r="E10" s="25" t="s">
        <v>17</v>
      </c>
      <c r="F10" s="25" t="s">
        <v>132</v>
      </c>
      <c r="G10" s="25" t="s">
        <v>21</v>
      </c>
      <c r="H10" s="25" t="s">
        <v>138</v>
      </c>
    </row>
    <row r="11" spans="1:8" x14ac:dyDescent="0.3">
      <c r="A11" s="31" t="s">
        <v>27</v>
      </c>
      <c r="B11" s="25">
        <v>69233</v>
      </c>
      <c r="C11" s="25" t="s">
        <v>28</v>
      </c>
      <c r="D11" s="25" t="s">
        <v>123</v>
      </c>
      <c r="E11" s="25" t="s">
        <v>31</v>
      </c>
      <c r="F11" s="25" t="s">
        <v>16</v>
      </c>
      <c r="H11" s="25" t="s">
        <v>29</v>
      </c>
    </row>
    <row r="12" spans="1:8" x14ac:dyDescent="0.3">
      <c r="A12" s="31" t="s">
        <v>27</v>
      </c>
      <c r="B12" s="25">
        <v>69653</v>
      </c>
      <c r="C12" s="25" t="s">
        <v>28</v>
      </c>
      <c r="D12" s="25" t="s">
        <v>130</v>
      </c>
      <c r="E12" s="25" t="s">
        <v>40</v>
      </c>
      <c r="F12" s="25" t="s">
        <v>132</v>
      </c>
      <c r="G12" s="25" t="s">
        <v>21</v>
      </c>
      <c r="H12" s="25" t="s">
        <v>29</v>
      </c>
    </row>
    <row r="13" spans="1:8" x14ac:dyDescent="0.3">
      <c r="A13" s="31" t="s">
        <v>27</v>
      </c>
      <c r="B13" s="25">
        <v>69654</v>
      </c>
      <c r="C13" s="25" t="s">
        <v>139</v>
      </c>
      <c r="D13" s="25" t="s">
        <v>141</v>
      </c>
      <c r="E13" s="25" t="s">
        <v>17</v>
      </c>
      <c r="F13" s="25" t="s">
        <v>16</v>
      </c>
      <c r="G13" s="25" t="s">
        <v>21</v>
      </c>
      <c r="H13" s="25" t="s">
        <v>138</v>
      </c>
    </row>
    <row r="14" spans="1:8" x14ac:dyDescent="0.3">
      <c r="A14" s="31" t="s">
        <v>27</v>
      </c>
      <c r="B14" s="25" t="s">
        <v>32</v>
      </c>
      <c r="C14" s="25" t="s">
        <v>28</v>
      </c>
      <c r="D14" s="25" t="s">
        <v>126</v>
      </c>
      <c r="E14" s="25" t="s">
        <v>31</v>
      </c>
      <c r="F14" s="25" t="s">
        <v>19</v>
      </c>
      <c r="G14" s="25" t="s">
        <v>21</v>
      </c>
      <c r="H14" s="25" t="s">
        <v>29</v>
      </c>
    </row>
    <row r="15" spans="1:8" x14ac:dyDescent="0.3">
      <c r="A15" s="31" t="s">
        <v>27</v>
      </c>
      <c r="B15" s="25" t="s">
        <v>136</v>
      </c>
      <c r="C15" s="25" t="s">
        <v>28</v>
      </c>
      <c r="D15" s="25" t="s">
        <v>133</v>
      </c>
      <c r="E15" s="25" t="s">
        <v>40</v>
      </c>
      <c r="F15" s="25" t="s">
        <v>132</v>
      </c>
      <c r="G15" s="25" t="s">
        <v>21</v>
      </c>
      <c r="H15" s="25" t="s">
        <v>29</v>
      </c>
    </row>
    <row r="16" spans="1:8" x14ac:dyDescent="0.3">
      <c r="A16" s="31" t="s">
        <v>27</v>
      </c>
      <c r="B16" s="25" t="s">
        <v>134</v>
      </c>
      <c r="C16" s="25" t="s">
        <v>28</v>
      </c>
      <c r="D16" s="25" t="s">
        <v>133</v>
      </c>
      <c r="E16" s="25" t="s">
        <v>40</v>
      </c>
      <c r="F16" s="25" t="s">
        <v>19</v>
      </c>
      <c r="G16" s="25" t="s">
        <v>21</v>
      </c>
      <c r="H16" s="25" t="s">
        <v>29</v>
      </c>
    </row>
    <row r="17" spans="1:8" x14ac:dyDescent="0.3">
      <c r="A17" s="31" t="s">
        <v>27</v>
      </c>
      <c r="B17" s="25">
        <v>90233</v>
      </c>
      <c r="C17" s="25" t="s">
        <v>28</v>
      </c>
      <c r="D17" s="25" t="s">
        <v>126</v>
      </c>
      <c r="E17" s="25" t="s">
        <v>31</v>
      </c>
      <c r="F17" s="25" t="s">
        <v>16</v>
      </c>
      <c r="H17" s="25" t="s">
        <v>29</v>
      </c>
    </row>
    <row r="18" spans="1:8" x14ac:dyDescent="0.3">
      <c r="A18" s="31" t="s">
        <v>27</v>
      </c>
      <c r="B18" s="25" t="s">
        <v>32</v>
      </c>
      <c r="C18" s="25" t="s">
        <v>28</v>
      </c>
      <c r="D18" s="25" t="s">
        <v>126</v>
      </c>
      <c r="E18" s="25" t="s">
        <v>31</v>
      </c>
      <c r="F18" s="25" t="s">
        <v>19</v>
      </c>
      <c r="G18" s="25" t="s">
        <v>21</v>
      </c>
      <c r="H18" s="25" t="s">
        <v>29</v>
      </c>
    </row>
    <row r="19" spans="1:8" x14ac:dyDescent="0.3">
      <c r="A19" s="31" t="s">
        <v>27</v>
      </c>
      <c r="B19" s="25" t="s">
        <v>33</v>
      </c>
      <c r="C19" s="25" t="s">
        <v>28</v>
      </c>
      <c r="D19" s="25" t="s">
        <v>126</v>
      </c>
      <c r="E19" s="25" t="s">
        <v>31</v>
      </c>
      <c r="F19" s="25" t="s">
        <v>16</v>
      </c>
      <c r="G19" s="25" t="s">
        <v>21</v>
      </c>
      <c r="H19" s="25" t="s">
        <v>29</v>
      </c>
    </row>
    <row r="20" spans="1:8" x14ac:dyDescent="0.3">
      <c r="A20" s="31" t="s">
        <v>27</v>
      </c>
      <c r="B20" s="25">
        <v>90237</v>
      </c>
      <c r="C20" s="25" t="s">
        <v>28</v>
      </c>
      <c r="D20" s="25" t="s">
        <v>63</v>
      </c>
      <c r="E20" s="25" t="s">
        <v>34</v>
      </c>
      <c r="F20" s="25" t="s">
        <v>16</v>
      </c>
      <c r="H20" s="25" t="s">
        <v>35</v>
      </c>
    </row>
    <row r="21" spans="1:8" x14ac:dyDescent="0.3">
      <c r="A21" s="31" t="s">
        <v>27</v>
      </c>
      <c r="B21" s="25" t="s">
        <v>37</v>
      </c>
      <c r="C21" s="25" t="s">
        <v>28</v>
      </c>
      <c r="D21" s="25" t="s">
        <v>63</v>
      </c>
      <c r="E21" s="25" t="s">
        <v>34</v>
      </c>
      <c r="F21" s="25" t="s">
        <v>16</v>
      </c>
      <c r="G21" s="25" t="s">
        <v>21</v>
      </c>
      <c r="H21" s="25" t="s">
        <v>35</v>
      </c>
    </row>
    <row r="22" spans="1:8" x14ac:dyDescent="0.3">
      <c r="A22" s="31" t="s">
        <v>27</v>
      </c>
      <c r="B22" s="25" t="s">
        <v>36</v>
      </c>
      <c r="C22" s="25" t="s">
        <v>28</v>
      </c>
      <c r="D22" s="25" t="s">
        <v>63</v>
      </c>
      <c r="E22" s="25" t="s">
        <v>34</v>
      </c>
      <c r="F22" s="25" t="s">
        <v>19</v>
      </c>
      <c r="G22" s="25" t="s">
        <v>21</v>
      </c>
      <c r="H22" s="25" t="s">
        <v>35</v>
      </c>
    </row>
    <row r="23" spans="1:8" x14ac:dyDescent="0.3">
      <c r="A23" s="31" t="s">
        <v>27</v>
      </c>
      <c r="B23" s="25" t="s">
        <v>37</v>
      </c>
      <c r="C23" s="25" t="s">
        <v>28</v>
      </c>
      <c r="D23" s="25" t="s">
        <v>63</v>
      </c>
      <c r="E23" s="25" t="s">
        <v>34</v>
      </c>
      <c r="F23" s="25" t="s">
        <v>132</v>
      </c>
      <c r="G23" s="25" t="s">
        <v>21</v>
      </c>
      <c r="H23" s="25" t="s">
        <v>35</v>
      </c>
    </row>
    <row r="24" spans="1:8" x14ac:dyDescent="0.3">
      <c r="A24" s="31" t="s">
        <v>27</v>
      </c>
      <c r="B24" s="25">
        <v>90243</v>
      </c>
      <c r="C24" s="25" t="s">
        <v>28</v>
      </c>
      <c r="D24" s="25" t="s">
        <v>121</v>
      </c>
      <c r="E24" s="25" t="s">
        <v>31</v>
      </c>
      <c r="F24" s="25" t="s">
        <v>16</v>
      </c>
      <c r="H24" s="25" t="s">
        <v>125</v>
      </c>
    </row>
    <row r="25" spans="1:8" x14ac:dyDescent="0.3">
      <c r="A25" s="31" t="s">
        <v>27</v>
      </c>
      <c r="B25" s="25" t="s">
        <v>120</v>
      </c>
      <c r="C25" s="25" t="s">
        <v>28</v>
      </c>
      <c r="D25" s="25" t="s">
        <v>121</v>
      </c>
      <c r="E25" s="25" t="s">
        <v>31</v>
      </c>
      <c r="F25" s="25" t="s">
        <v>19</v>
      </c>
      <c r="G25" s="25" t="s">
        <v>21</v>
      </c>
      <c r="H25" s="25" t="s">
        <v>125</v>
      </c>
    </row>
    <row r="26" spans="1:8" x14ac:dyDescent="0.3">
      <c r="A26" s="31" t="s">
        <v>27</v>
      </c>
      <c r="B26" s="25" t="s">
        <v>122</v>
      </c>
      <c r="C26" s="25" t="s">
        <v>28</v>
      </c>
      <c r="D26" s="25" t="s">
        <v>121</v>
      </c>
      <c r="E26" s="25" t="s">
        <v>31</v>
      </c>
      <c r="F26" s="25" t="s">
        <v>16</v>
      </c>
      <c r="G26" s="25" t="s">
        <v>21</v>
      </c>
      <c r="H26" s="25" t="s">
        <v>125</v>
      </c>
    </row>
    <row r="27" spans="1:8" x14ac:dyDescent="0.3">
      <c r="A27" s="31" t="s">
        <v>27</v>
      </c>
      <c r="B27" s="25" t="s">
        <v>129</v>
      </c>
      <c r="C27" s="25" t="s">
        <v>28</v>
      </c>
      <c r="D27" s="25" t="s">
        <v>123</v>
      </c>
      <c r="E27" s="25" t="s">
        <v>31</v>
      </c>
      <c r="F27" s="25" t="s">
        <v>19</v>
      </c>
      <c r="G27" s="25" t="s">
        <v>21</v>
      </c>
      <c r="H27" s="25" t="s">
        <v>124</v>
      </c>
    </row>
    <row r="28" spans="1:8" x14ac:dyDescent="0.3">
      <c r="A28" s="31" t="s">
        <v>27</v>
      </c>
      <c r="B28" s="25" t="s">
        <v>140</v>
      </c>
      <c r="C28" s="25" t="s">
        <v>139</v>
      </c>
      <c r="D28" s="25" t="s">
        <v>141</v>
      </c>
      <c r="E28" s="25" t="s">
        <v>17</v>
      </c>
      <c r="F28" s="25" t="s">
        <v>19</v>
      </c>
      <c r="G28" s="25" t="s">
        <v>21</v>
      </c>
      <c r="H28" s="25" t="s">
        <v>138</v>
      </c>
    </row>
    <row r="29" spans="1:8" x14ac:dyDescent="0.3">
      <c r="A29" s="31" t="s">
        <v>27</v>
      </c>
      <c r="B29" s="25" t="s">
        <v>143</v>
      </c>
      <c r="C29" s="25" t="s">
        <v>28</v>
      </c>
      <c r="D29" s="25" t="s">
        <v>130</v>
      </c>
      <c r="E29" s="25" t="s">
        <v>31</v>
      </c>
      <c r="F29" s="25" t="s">
        <v>16</v>
      </c>
      <c r="G29" s="25" t="s">
        <v>21</v>
      </c>
      <c r="H29" s="25" t="s">
        <v>29</v>
      </c>
    </row>
    <row r="32" spans="1:8" s="27" customFormat="1" x14ac:dyDescent="0.3">
      <c r="B32" s="32" t="s">
        <v>9</v>
      </c>
      <c r="C32" s="32">
        <f>COUNTA(C4:C31)</f>
        <v>25</v>
      </c>
    </row>
    <row r="36" spans="1:8" x14ac:dyDescent="0.3">
      <c r="A36" s="25" t="s">
        <v>15</v>
      </c>
      <c r="H36" s="30" t="s">
        <v>128</v>
      </c>
    </row>
    <row r="38" spans="1:8" x14ac:dyDescent="0.3">
      <c r="A38" s="25" t="s">
        <v>127</v>
      </c>
    </row>
  </sheetData>
  <sortState xmlns:xlrd2="http://schemas.microsoft.com/office/spreadsheetml/2017/richdata2" ref="A5:H23">
    <sortCondition ref="B5:B23"/>
  </sortState>
  <hyperlinks>
    <hyperlink ref="H36" r:id="rId1" display="Mail an Roland" xr:uid="{7CF90CCE-AC9B-4B2D-98C7-4159AC6BA3EC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7D38C-D3E8-4E03-8990-A9705EE26B03}">
  <dimension ref="A1:K71"/>
  <sheetViews>
    <sheetView workbookViewId="0">
      <selection activeCell="A62" sqref="A62:XFD64"/>
    </sheetView>
  </sheetViews>
  <sheetFormatPr baseColWidth="10" defaultRowHeight="14" x14ac:dyDescent="0.3"/>
  <cols>
    <col min="1" max="1" width="13.453125" style="25" customWidth="1"/>
    <col min="2" max="3" width="10.90625" style="25"/>
    <col min="4" max="4" width="14.36328125" style="25" customWidth="1"/>
    <col min="5" max="5" width="14.7265625" style="25" customWidth="1"/>
    <col min="6" max="6" width="17.7265625" style="25" customWidth="1"/>
    <col min="7" max="8" width="10.90625" style="25"/>
    <col min="9" max="9" width="23.26953125" style="25" customWidth="1"/>
    <col min="10" max="16384" width="10.90625" style="25"/>
  </cols>
  <sheetData>
    <row r="1" spans="1:11" ht="25" x14ac:dyDescent="0.5">
      <c r="A1" s="28" t="s">
        <v>38</v>
      </c>
      <c r="H1" s="29">
        <f ca="1">TODAY()</f>
        <v>46285</v>
      </c>
    </row>
    <row r="3" spans="1:11" s="13" customFormat="1" x14ac:dyDescent="0.3">
      <c r="A3" s="4" t="s">
        <v>0</v>
      </c>
      <c r="B3" s="26" t="s">
        <v>1</v>
      </c>
      <c r="C3" s="4" t="s">
        <v>2</v>
      </c>
      <c r="D3" s="4" t="s">
        <v>3</v>
      </c>
      <c r="E3" s="4" t="s">
        <v>6</v>
      </c>
      <c r="F3" s="4" t="s">
        <v>11</v>
      </c>
      <c r="G3" s="4" t="s">
        <v>4</v>
      </c>
      <c r="H3" s="4" t="s">
        <v>5</v>
      </c>
      <c r="I3" s="4" t="s">
        <v>12</v>
      </c>
    </row>
    <row r="4" spans="1:11" x14ac:dyDescent="0.3">
      <c r="A4" s="2"/>
      <c r="B4" s="22"/>
      <c r="C4" s="2"/>
      <c r="D4" s="2"/>
      <c r="E4" s="2"/>
      <c r="F4" s="2"/>
      <c r="G4" s="2"/>
      <c r="H4" s="2"/>
      <c r="I4" s="2"/>
      <c r="J4" s="2"/>
      <c r="K4" s="2"/>
    </row>
    <row r="5" spans="1:11" x14ac:dyDescent="0.3">
      <c r="A5" s="31" t="s">
        <v>18</v>
      </c>
      <c r="B5" s="25">
        <v>48.01</v>
      </c>
      <c r="D5" s="25" t="s">
        <v>28</v>
      </c>
      <c r="E5" s="25" t="s">
        <v>39</v>
      </c>
      <c r="F5" s="25" t="s">
        <v>40</v>
      </c>
      <c r="G5" s="25" t="s">
        <v>19</v>
      </c>
      <c r="I5" s="25" t="s">
        <v>41</v>
      </c>
    </row>
    <row r="6" spans="1:11" x14ac:dyDescent="0.3">
      <c r="A6" s="31" t="s">
        <v>18</v>
      </c>
      <c r="B6" s="25">
        <v>48.02</v>
      </c>
      <c r="C6" s="25">
        <v>31004</v>
      </c>
      <c r="D6" s="25" t="s">
        <v>28</v>
      </c>
      <c r="E6" s="25" t="s">
        <v>42</v>
      </c>
      <c r="F6" s="25" t="s">
        <v>40</v>
      </c>
      <c r="G6" s="25" t="s">
        <v>19</v>
      </c>
      <c r="I6" s="25" t="s">
        <v>43</v>
      </c>
    </row>
    <row r="7" spans="1:11" x14ac:dyDescent="0.3">
      <c r="A7" s="31" t="s">
        <v>18</v>
      </c>
      <c r="B7" s="25">
        <v>54.01</v>
      </c>
      <c r="D7" s="25" t="s">
        <v>28</v>
      </c>
      <c r="E7" s="25" t="s">
        <v>44</v>
      </c>
      <c r="F7" s="25" t="s">
        <v>40</v>
      </c>
      <c r="G7" s="25" t="s">
        <v>19</v>
      </c>
      <c r="I7" s="25" t="s">
        <v>45</v>
      </c>
    </row>
    <row r="8" spans="1:11" x14ac:dyDescent="0.3">
      <c r="A8" s="31" t="s">
        <v>18</v>
      </c>
      <c r="B8" s="25">
        <v>54.02</v>
      </c>
      <c r="D8" s="25" t="s">
        <v>28</v>
      </c>
      <c r="E8" s="25" t="s">
        <v>46</v>
      </c>
      <c r="F8" s="25" t="s">
        <v>40</v>
      </c>
      <c r="G8" s="25" t="s">
        <v>19</v>
      </c>
      <c r="I8" s="25" t="s">
        <v>47</v>
      </c>
    </row>
    <row r="9" spans="1:11" x14ac:dyDescent="0.3">
      <c r="A9" s="31" t="s">
        <v>18</v>
      </c>
      <c r="B9" s="25">
        <v>54.03</v>
      </c>
      <c r="D9" s="25" t="s">
        <v>28</v>
      </c>
      <c r="E9" s="25" t="s">
        <v>48</v>
      </c>
      <c r="F9" s="25" t="s">
        <v>40</v>
      </c>
      <c r="G9" s="25" t="s">
        <v>19</v>
      </c>
      <c r="I9" s="25" t="s">
        <v>49</v>
      </c>
    </row>
    <row r="10" spans="1:11" x14ac:dyDescent="0.3">
      <c r="A10" s="31" t="s">
        <v>18</v>
      </c>
      <c r="B10" s="25">
        <v>54.04</v>
      </c>
      <c r="C10" s="25">
        <v>31006</v>
      </c>
      <c r="D10" s="25" t="s">
        <v>28</v>
      </c>
      <c r="E10" s="25" t="s">
        <v>50</v>
      </c>
      <c r="F10" s="25" t="s">
        <v>40</v>
      </c>
      <c r="G10" s="25" t="s">
        <v>19</v>
      </c>
      <c r="I10" s="25" t="s">
        <v>51</v>
      </c>
    </row>
    <row r="11" spans="1:11" x14ac:dyDescent="0.3">
      <c r="A11" s="31" t="s">
        <v>18</v>
      </c>
      <c r="B11" s="25">
        <v>54.05</v>
      </c>
      <c r="C11" s="25">
        <v>31007</v>
      </c>
      <c r="D11" s="25" t="s">
        <v>28</v>
      </c>
      <c r="E11" s="25" t="s">
        <v>52</v>
      </c>
      <c r="F11" s="25" t="s">
        <v>40</v>
      </c>
      <c r="G11" s="25" t="s">
        <v>19</v>
      </c>
      <c r="I11" s="25" t="s">
        <v>53</v>
      </c>
    </row>
    <row r="12" spans="1:11" x14ac:dyDescent="0.3">
      <c r="A12" s="31" t="s">
        <v>18</v>
      </c>
      <c r="B12" s="25">
        <v>54.06</v>
      </c>
      <c r="C12" s="25">
        <v>31008</v>
      </c>
      <c r="D12" s="25" t="s">
        <v>28</v>
      </c>
      <c r="E12" s="25" t="s">
        <v>54</v>
      </c>
      <c r="F12" s="25" t="s">
        <v>40</v>
      </c>
      <c r="G12" s="25" t="s">
        <v>19</v>
      </c>
      <c r="I12" s="25" t="s">
        <v>55</v>
      </c>
    </row>
    <row r="13" spans="1:11" x14ac:dyDescent="0.3">
      <c r="A13" s="31" t="s">
        <v>18</v>
      </c>
      <c r="B13" s="25">
        <v>54.07</v>
      </c>
      <c r="C13" s="25">
        <v>31010</v>
      </c>
      <c r="D13" s="25" t="s">
        <v>28</v>
      </c>
      <c r="E13" s="25" t="s">
        <v>56</v>
      </c>
      <c r="F13" s="25" t="s">
        <v>20</v>
      </c>
      <c r="G13" s="25" t="s">
        <v>19</v>
      </c>
      <c r="I13" s="25" t="s">
        <v>57</v>
      </c>
    </row>
    <row r="14" spans="1:11" x14ac:dyDescent="0.3">
      <c r="A14" s="31" t="s">
        <v>18</v>
      </c>
      <c r="B14" s="25">
        <v>54.08</v>
      </c>
      <c r="C14" s="25">
        <v>31011</v>
      </c>
      <c r="D14" s="25" t="s">
        <v>28</v>
      </c>
      <c r="E14" s="25" t="s">
        <v>58</v>
      </c>
      <c r="F14" s="25" t="s">
        <v>20</v>
      </c>
      <c r="G14" s="25" t="s">
        <v>19</v>
      </c>
      <c r="I14" s="25" t="s">
        <v>59</v>
      </c>
    </row>
    <row r="15" spans="1:11" x14ac:dyDescent="0.3">
      <c r="A15" s="31" t="s">
        <v>18</v>
      </c>
      <c r="B15" s="25">
        <v>54.09</v>
      </c>
      <c r="C15" s="25">
        <v>31012</v>
      </c>
      <c r="D15" s="25" t="s">
        <v>28</v>
      </c>
      <c r="E15" s="25" t="s">
        <v>60</v>
      </c>
      <c r="F15" s="25" t="s">
        <v>17</v>
      </c>
      <c r="G15" s="25" t="s">
        <v>19</v>
      </c>
      <c r="I15" s="25" t="s">
        <v>61</v>
      </c>
    </row>
    <row r="16" spans="1:11" x14ac:dyDescent="0.3">
      <c r="A16" s="31" t="s">
        <v>18</v>
      </c>
      <c r="B16" s="25">
        <v>54.1</v>
      </c>
      <c r="C16" s="25">
        <v>31013</v>
      </c>
      <c r="D16" s="25" t="s">
        <v>28</v>
      </c>
      <c r="E16" s="25" t="s">
        <v>62</v>
      </c>
      <c r="F16" s="25" t="s">
        <v>17</v>
      </c>
      <c r="G16" s="25" t="s">
        <v>19</v>
      </c>
      <c r="I16" s="25" t="s">
        <v>61</v>
      </c>
    </row>
    <row r="17" spans="1:9" x14ac:dyDescent="0.3">
      <c r="A17" s="31" t="s">
        <v>18</v>
      </c>
      <c r="B17" s="25">
        <v>54.11</v>
      </c>
      <c r="C17" s="25">
        <v>31014</v>
      </c>
      <c r="D17" s="25" t="s">
        <v>28</v>
      </c>
      <c r="E17" s="25" t="s">
        <v>63</v>
      </c>
      <c r="F17" s="25" t="s">
        <v>40</v>
      </c>
      <c r="G17" s="25" t="s">
        <v>19</v>
      </c>
      <c r="I17" s="25" t="s">
        <v>64</v>
      </c>
    </row>
    <row r="18" spans="1:9" x14ac:dyDescent="0.3">
      <c r="A18" s="31" t="s">
        <v>18</v>
      </c>
      <c r="B18" s="25">
        <v>54.12</v>
      </c>
      <c r="C18" s="25">
        <v>31015</v>
      </c>
      <c r="D18" s="25" t="s">
        <v>28</v>
      </c>
      <c r="E18" s="25" t="s">
        <v>65</v>
      </c>
      <c r="F18" s="25" t="s">
        <v>40</v>
      </c>
      <c r="G18" s="25" t="s">
        <v>19</v>
      </c>
      <c r="I18" s="25" t="s">
        <v>66</v>
      </c>
    </row>
    <row r="19" spans="1:9" x14ac:dyDescent="0.3">
      <c r="A19" s="31" t="s">
        <v>18</v>
      </c>
      <c r="B19" s="25">
        <v>54.13</v>
      </c>
      <c r="C19" s="25">
        <v>31018</v>
      </c>
      <c r="D19" s="25" t="s">
        <v>28</v>
      </c>
      <c r="E19" s="25" t="s">
        <v>67</v>
      </c>
      <c r="F19" s="25" t="s">
        <v>40</v>
      </c>
      <c r="G19" s="25" t="s">
        <v>19</v>
      </c>
      <c r="I19" s="25" t="s">
        <v>68</v>
      </c>
    </row>
    <row r="20" spans="1:9" x14ac:dyDescent="0.3">
      <c r="A20" s="31" t="s">
        <v>18</v>
      </c>
      <c r="B20" s="25">
        <v>54.14</v>
      </c>
      <c r="C20" s="25">
        <v>31019</v>
      </c>
      <c r="D20" s="25" t="s">
        <v>28</v>
      </c>
      <c r="E20" s="25" t="s">
        <v>69</v>
      </c>
      <c r="F20" s="25" t="s">
        <v>40</v>
      </c>
      <c r="G20" s="25" t="s">
        <v>19</v>
      </c>
      <c r="I20" s="25" t="s">
        <v>70</v>
      </c>
    </row>
    <row r="21" spans="1:9" x14ac:dyDescent="0.3">
      <c r="A21" s="31" t="s">
        <v>18</v>
      </c>
      <c r="B21" s="25">
        <v>54.15</v>
      </c>
      <c r="C21" s="25">
        <v>31020</v>
      </c>
      <c r="D21" s="25" t="s">
        <v>28</v>
      </c>
      <c r="E21" s="25" t="s">
        <v>71</v>
      </c>
      <c r="F21" s="25" t="s">
        <v>40</v>
      </c>
      <c r="G21" s="25" t="s">
        <v>19</v>
      </c>
      <c r="I21" s="25" t="s">
        <v>72</v>
      </c>
    </row>
    <row r="22" spans="1:9" x14ac:dyDescent="0.3">
      <c r="A22" s="31" t="s">
        <v>18</v>
      </c>
      <c r="B22" s="25">
        <v>54.16</v>
      </c>
      <c r="C22" s="25">
        <v>31024</v>
      </c>
      <c r="D22" s="25" t="s">
        <v>28</v>
      </c>
      <c r="E22" s="25" t="s">
        <v>73</v>
      </c>
      <c r="F22" s="25" t="s">
        <v>40</v>
      </c>
      <c r="G22" s="25" t="s">
        <v>19</v>
      </c>
      <c r="I22" s="25" t="s">
        <v>74</v>
      </c>
    </row>
    <row r="23" spans="1:9" x14ac:dyDescent="0.3">
      <c r="A23" s="31" t="s">
        <v>18</v>
      </c>
      <c r="B23" s="25">
        <v>54.17</v>
      </c>
      <c r="C23" s="25">
        <v>31050</v>
      </c>
      <c r="D23" s="25" t="s">
        <v>28</v>
      </c>
      <c r="E23" s="25" t="s">
        <v>75</v>
      </c>
      <c r="F23" s="25" t="s">
        <v>76</v>
      </c>
      <c r="G23" s="25" t="s">
        <v>19</v>
      </c>
      <c r="I23" s="25" t="s">
        <v>77</v>
      </c>
    </row>
    <row r="24" spans="1:9" x14ac:dyDescent="0.3">
      <c r="A24" s="31" t="s">
        <v>18</v>
      </c>
      <c r="B24" s="25">
        <v>284.01</v>
      </c>
      <c r="C24" s="25">
        <v>30001</v>
      </c>
      <c r="D24" s="25" t="s">
        <v>28</v>
      </c>
      <c r="E24" s="25" t="s">
        <v>78</v>
      </c>
      <c r="F24" s="25" t="s">
        <v>40</v>
      </c>
      <c r="G24" s="25" t="s">
        <v>19</v>
      </c>
      <c r="I24" s="25" t="s">
        <v>79</v>
      </c>
    </row>
    <row r="25" spans="1:9" x14ac:dyDescent="0.3">
      <c r="A25" s="31" t="s">
        <v>18</v>
      </c>
      <c r="B25" s="25">
        <v>284.02</v>
      </c>
      <c r="C25" s="25" t="s">
        <v>14</v>
      </c>
      <c r="D25" s="25" t="s">
        <v>28</v>
      </c>
      <c r="E25" s="25" t="s">
        <v>44</v>
      </c>
      <c r="F25" s="25" t="s">
        <v>80</v>
      </c>
      <c r="G25" s="25" t="s">
        <v>19</v>
      </c>
      <c r="I25" s="25" t="s">
        <v>81</v>
      </c>
    </row>
    <row r="26" spans="1:9" x14ac:dyDescent="0.3">
      <c r="A26" s="31" t="s">
        <v>18</v>
      </c>
      <c r="B26" s="25">
        <v>284.02999999999997</v>
      </c>
      <c r="C26" s="25">
        <v>30003</v>
      </c>
      <c r="D26" s="25" t="s">
        <v>28</v>
      </c>
      <c r="E26" s="25" t="s">
        <v>82</v>
      </c>
      <c r="F26" s="25" t="s">
        <v>40</v>
      </c>
      <c r="G26" s="25" t="s">
        <v>19</v>
      </c>
      <c r="I26" s="25" t="s">
        <v>83</v>
      </c>
    </row>
    <row r="27" spans="1:9" x14ac:dyDescent="0.3">
      <c r="A27" s="31" t="s">
        <v>18</v>
      </c>
      <c r="B27" s="25">
        <v>284.04000000000002</v>
      </c>
      <c r="C27" s="25" t="s">
        <v>14</v>
      </c>
      <c r="D27" s="25" t="s">
        <v>28</v>
      </c>
      <c r="E27" s="25" t="s">
        <v>82</v>
      </c>
      <c r="F27" s="25" t="s">
        <v>22</v>
      </c>
      <c r="G27" s="25" t="s">
        <v>19</v>
      </c>
      <c r="I27" s="25" t="s">
        <v>84</v>
      </c>
    </row>
    <row r="28" spans="1:9" x14ac:dyDescent="0.3">
      <c r="A28" s="31" t="s">
        <v>18</v>
      </c>
      <c r="B28" s="25">
        <v>284.05</v>
      </c>
      <c r="C28" s="25">
        <v>30009</v>
      </c>
      <c r="D28" s="25" t="s">
        <v>28</v>
      </c>
      <c r="E28" s="25" t="s">
        <v>85</v>
      </c>
      <c r="F28" s="25" t="s">
        <v>40</v>
      </c>
      <c r="G28" s="25" t="s">
        <v>19</v>
      </c>
      <c r="I28" s="25" t="s">
        <v>86</v>
      </c>
    </row>
    <row r="29" spans="1:9" x14ac:dyDescent="0.3">
      <c r="A29" s="31" t="s">
        <v>18</v>
      </c>
      <c r="B29" s="25">
        <v>284.06</v>
      </c>
      <c r="C29" s="25">
        <v>30014</v>
      </c>
      <c r="D29" s="25" t="s">
        <v>28</v>
      </c>
      <c r="E29" s="25" t="s">
        <v>54</v>
      </c>
      <c r="F29" s="25" t="s">
        <v>40</v>
      </c>
      <c r="G29" s="25" t="s">
        <v>19</v>
      </c>
      <c r="I29" s="25" t="s">
        <v>87</v>
      </c>
    </row>
    <row r="30" spans="1:9" x14ac:dyDescent="0.3">
      <c r="A30" s="31" t="s">
        <v>18</v>
      </c>
      <c r="B30" s="25">
        <v>284.07</v>
      </c>
      <c r="C30" s="25">
        <v>30012</v>
      </c>
      <c r="D30" s="25" t="s">
        <v>28</v>
      </c>
      <c r="E30" s="25" t="s">
        <v>52</v>
      </c>
      <c r="F30" s="25" t="s">
        <v>40</v>
      </c>
      <c r="G30" s="25" t="s">
        <v>19</v>
      </c>
      <c r="I30" s="25" t="s">
        <v>88</v>
      </c>
    </row>
    <row r="31" spans="1:9" x14ac:dyDescent="0.3">
      <c r="A31" s="31" t="s">
        <v>18</v>
      </c>
      <c r="B31" s="25">
        <v>284.08</v>
      </c>
      <c r="C31" s="25">
        <v>30010</v>
      </c>
      <c r="D31" s="25" t="s">
        <v>28</v>
      </c>
      <c r="E31" s="25" t="s">
        <v>89</v>
      </c>
      <c r="F31" s="25" t="s">
        <v>40</v>
      </c>
      <c r="G31" s="25" t="s">
        <v>19</v>
      </c>
      <c r="I31" s="25" t="s">
        <v>90</v>
      </c>
    </row>
    <row r="32" spans="1:9" x14ac:dyDescent="0.3">
      <c r="A32" s="31" t="s">
        <v>18</v>
      </c>
      <c r="B32" s="25">
        <v>284.08999999999997</v>
      </c>
      <c r="C32" s="25">
        <v>30022</v>
      </c>
      <c r="D32" s="25" t="s">
        <v>28</v>
      </c>
      <c r="E32" s="25" t="s">
        <v>91</v>
      </c>
      <c r="F32" s="25" t="s">
        <v>40</v>
      </c>
      <c r="G32" s="25" t="s">
        <v>19</v>
      </c>
      <c r="I32" s="25" t="s">
        <v>92</v>
      </c>
    </row>
    <row r="33" spans="1:9" x14ac:dyDescent="0.3">
      <c r="A33" s="31" t="s">
        <v>18</v>
      </c>
      <c r="B33" s="25">
        <v>284.10000000000002</v>
      </c>
      <c r="C33" s="25">
        <v>30023</v>
      </c>
      <c r="D33" s="25" t="s">
        <v>28</v>
      </c>
      <c r="E33" s="25" t="s">
        <v>63</v>
      </c>
      <c r="F33" s="25" t="s">
        <v>40</v>
      </c>
      <c r="G33" s="25" t="s">
        <v>19</v>
      </c>
      <c r="I33" s="25" t="s">
        <v>93</v>
      </c>
    </row>
    <row r="34" spans="1:9" x14ac:dyDescent="0.3">
      <c r="A34" s="31" t="s">
        <v>18</v>
      </c>
      <c r="B34" s="25">
        <v>284.11</v>
      </c>
      <c r="C34" s="25">
        <v>30016</v>
      </c>
      <c r="D34" s="25" t="s">
        <v>28</v>
      </c>
      <c r="E34" s="25" t="s">
        <v>65</v>
      </c>
      <c r="F34" s="25" t="s">
        <v>31</v>
      </c>
      <c r="G34" s="25" t="s">
        <v>19</v>
      </c>
      <c r="I34" s="25" t="s">
        <v>94</v>
      </c>
    </row>
    <row r="35" spans="1:9" x14ac:dyDescent="0.3">
      <c r="A35" s="31" t="s">
        <v>18</v>
      </c>
      <c r="B35" s="25">
        <v>284.12</v>
      </c>
      <c r="D35" s="25" t="s">
        <v>28</v>
      </c>
      <c r="E35" s="25" t="s">
        <v>69</v>
      </c>
      <c r="F35" s="25" t="s">
        <v>95</v>
      </c>
      <c r="G35" s="25" t="s">
        <v>19</v>
      </c>
      <c r="I35" s="25" t="s">
        <v>96</v>
      </c>
    </row>
    <row r="36" spans="1:9" x14ac:dyDescent="0.3">
      <c r="A36" s="31" t="s">
        <v>18</v>
      </c>
      <c r="B36" s="25">
        <v>284.13</v>
      </c>
      <c r="C36" s="25">
        <v>30013</v>
      </c>
      <c r="D36" s="25" t="s">
        <v>28</v>
      </c>
      <c r="E36" s="25" t="s">
        <v>67</v>
      </c>
      <c r="F36" s="25" t="s">
        <v>40</v>
      </c>
      <c r="G36" s="25" t="s">
        <v>19</v>
      </c>
      <c r="I36" s="25" t="s">
        <v>68</v>
      </c>
    </row>
    <row r="37" spans="1:9" x14ac:dyDescent="0.3">
      <c r="A37" s="31" t="s">
        <v>18</v>
      </c>
      <c r="B37" s="25">
        <v>284.14</v>
      </c>
      <c r="C37" s="25">
        <v>30015</v>
      </c>
      <c r="D37" s="25" t="s">
        <v>28</v>
      </c>
      <c r="E37" s="25" t="s">
        <v>69</v>
      </c>
      <c r="F37" s="25" t="s">
        <v>40</v>
      </c>
      <c r="G37" s="25" t="s">
        <v>19</v>
      </c>
      <c r="I37" s="25" t="s">
        <v>97</v>
      </c>
    </row>
    <row r="38" spans="1:9" x14ac:dyDescent="0.3">
      <c r="A38" s="31" t="s">
        <v>18</v>
      </c>
      <c r="B38" s="25">
        <v>284.14999999999998</v>
      </c>
      <c r="C38" s="25">
        <v>30017</v>
      </c>
      <c r="D38" s="25" t="s">
        <v>28</v>
      </c>
      <c r="E38" s="25" t="s">
        <v>71</v>
      </c>
      <c r="F38" s="25" t="s">
        <v>40</v>
      </c>
      <c r="G38" s="25" t="s">
        <v>19</v>
      </c>
      <c r="I38" s="25" t="s">
        <v>98</v>
      </c>
    </row>
    <row r="39" spans="1:9" x14ac:dyDescent="0.3">
      <c r="A39" s="31" t="s">
        <v>18</v>
      </c>
      <c r="B39" s="25">
        <v>284.14999999999998</v>
      </c>
      <c r="C39" s="25">
        <v>30029</v>
      </c>
      <c r="D39" s="25" t="s">
        <v>28</v>
      </c>
      <c r="E39" s="25" t="s">
        <v>71</v>
      </c>
      <c r="F39" s="25" t="s">
        <v>31</v>
      </c>
      <c r="G39" s="25" t="s">
        <v>19</v>
      </c>
      <c r="I39" s="25" t="s">
        <v>99</v>
      </c>
    </row>
    <row r="40" spans="1:9" x14ac:dyDescent="0.3">
      <c r="A40" s="31" t="s">
        <v>18</v>
      </c>
      <c r="B40" s="25">
        <v>284.16000000000003</v>
      </c>
      <c r="C40" s="25">
        <v>30024</v>
      </c>
      <c r="D40" s="25" t="s">
        <v>28</v>
      </c>
      <c r="E40" s="25" t="s">
        <v>73</v>
      </c>
      <c r="F40" s="25" t="s">
        <v>40</v>
      </c>
      <c r="G40" s="25" t="s">
        <v>19</v>
      </c>
      <c r="I40" s="25" t="s">
        <v>100</v>
      </c>
    </row>
    <row r="41" spans="1:9" x14ac:dyDescent="0.3">
      <c r="A41" s="31" t="s">
        <v>18</v>
      </c>
      <c r="B41" s="25">
        <v>284.95999999999998</v>
      </c>
      <c r="C41" s="25" t="s">
        <v>14</v>
      </c>
      <c r="D41" s="25" t="s">
        <v>28</v>
      </c>
      <c r="E41" s="25" t="s">
        <v>82</v>
      </c>
      <c r="F41" s="25" t="s">
        <v>101</v>
      </c>
      <c r="G41" s="25" t="s">
        <v>19</v>
      </c>
      <c r="I41" s="25" t="s">
        <v>84</v>
      </c>
    </row>
    <row r="42" spans="1:9" x14ac:dyDescent="0.3">
      <c r="A42" s="31" t="s">
        <v>18</v>
      </c>
      <c r="B42" s="25">
        <v>284.98</v>
      </c>
      <c r="C42" s="25">
        <v>30098</v>
      </c>
      <c r="D42" s="25" t="s">
        <v>28</v>
      </c>
      <c r="E42" s="25" t="s">
        <v>71</v>
      </c>
      <c r="F42" s="25" t="s">
        <v>17</v>
      </c>
      <c r="G42" s="25" t="s">
        <v>19</v>
      </c>
      <c r="I42" s="25" t="s">
        <v>99</v>
      </c>
    </row>
    <row r="43" spans="1:9" x14ac:dyDescent="0.3">
      <c r="A43" s="31" t="s">
        <v>18</v>
      </c>
      <c r="B43" s="25">
        <v>284.99</v>
      </c>
      <c r="C43" s="25" t="s">
        <v>14</v>
      </c>
      <c r="D43" s="25" t="s">
        <v>28</v>
      </c>
      <c r="E43" s="25" t="s">
        <v>65</v>
      </c>
      <c r="F43" s="25" t="s">
        <v>22</v>
      </c>
      <c r="G43" s="25" t="s">
        <v>19</v>
      </c>
      <c r="I43" s="25" t="s">
        <v>102</v>
      </c>
    </row>
    <row r="44" spans="1:9" x14ac:dyDescent="0.3">
      <c r="A44" s="31" t="s">
        <v>18</v>
      </c>
      <c r="C44" s="25">
        <v>30032</v>
      </c>
      <c r="D44" s="25" t="s">
        <v>28</v>
      </c>
      <c r="E44" s="25" t="s">
        <v>73</v>
      </c>
      <c r="F44" s="25" t="s">
        <v>20</v>
      </c>
      <c r="G44" s="25" t="s">
        <v>19</v>
      </c>
      <c r="I44" s="25" t="s">
        <v>103</v>
      </c>
    </row>
    <row r="45" spans="1:9" x14ac:dyDescent="0.3">
      <c r="A45" s="31" t="s">
        <v>18</v>
      </c>
      <c r="C45" s="25">
        <v>30033</v>
      </c>
      <c r="D45" s="25" t="s">
        <v>28</v>
      </c>
      <c r="E45" s="25" t="s">
        <v>73</v>
      </c>
      <c r="F45" s="25" t="s">
        <v>20</v>
      </c>
      <c r="G45" s="25" t="s">
        <v>19</v>
      </c>
      <c r="I45" s="25" t="s">
        <v>35</v>
      </c>
    </row>
    <row r="46" spans="1:9" x14ac:dyDescent="0.3">
      <c r="A46" s="31" t="s">
        <v>18</v>
      </c>
      <c r="C46" s="25">
        <v>30034</v>
      </c>
      <c r="D46" s="25" t="s">
        <v>28</v>
      </c>
      <c r="E46" s="25" t="s">
        <v>104</v>
      </c>
      <c r="F46" s="25" t="s">
        <v>40</v>
      </c>
      <c r="G46" s="25" t="s">
        <v>19</v>
      </c>
      <c r="I46" s="25" t="s">
        <v>105</v>
      </c>
    </row>
    <row r="47" spans="1:9" x14ac:dyDescent="0.3">
      <c r="A47" s="31" t="s">
        <v>18</v>
      </c>
      <c r="C47" s="25">
        <v>30035</v>
      </c>
      <c r="D47" s="25" t="s">
        <v>28</v>
      </c>
      <c r="E47" s="25" t="s">
        <v>106</v>
      </c>
      <c r="F47" s="25" t="s">
        <v>40</v>
      </c>
      <c r="G47" s="25" t="s">
        <v>19</v>
      </c>
      <c r="I47" s="25" t="s">
        <v>107</v>
      </c>
    </row>
    <row r="48" spans="1:9" x14ac:dyDescent="0.3">
      <c r="A48" s="31" t="s">
        <v>18</v>
      </c>
      <c r="C48" s="25">
        <v>30036</v>
      </c>
      <c r="D48" s="25" t="s">
        <v>28</v>
      </c>
      <c r="E48" s="25" t="s">
        <v>30</v>
      </c>
      <c r="F48" s="25" t="s">
        <v>40</v>
      </c>
      <c r="G48" s="25" t="s">
        <v>19</v>
      </c>
      <c r="I48" s="25" t="s">
        <v>108</v>
      </c>
    </row>
    <row r="49" spans="1:9" x14ac:dyDescent="0.3">
      <c r="A49" s="31" t="s">
        <v>18</v>
      </c>
      <c r="C49" s="25">
        <v>30037</v>
      </c>
      <c r="D49" s="25" t="s">
        <v>28</v>
      </c>
      <c r="E49" s="25" t="s">
        <v>109</v>
      </c>
      <c r="F49" s="25" t="s">
        <v>40</v>
      </c>
      <c r="G49" s="25" t="s">
        <v>19</v>
      </c>
      <c r="I49" s="25" t="s">
        <v>110</v>
      </c>
    </row>
    <row r="50" spans="1:9" x14ac:dyDescent="0.3">
      <c r="A50" s="31" t="s">
        <v>18</v>
      </c>
      <c r="C50" s="25">
        <v>30038</v>
      </c>
      <c r="D50" s="25" t="s">
        <v>28</v>
      </c>
      <c r="E50" s="25" t="s">
        <v>111</v>
      </c>
      <c r="F50" s="25" t="s">
        <v>40</v>
      </c>
      <c r="G50" s="25" t="s">
        <v>19</v>
      </c>
      <c r="I50" s="25" t="s">
        <v>112</v>
      </c>
    </row>
    <row r="51" spans="1:9" x14ac:dyDescent="0.3">
      <c r="A51" s="31" t="s">
        <v>18</v>
      </c>
      <c r="C51" s="25">
        <v>30039</v>
      </c>
      <c r="D51" s="25" t="s">
        <v>28</v>
      </c>
      <c r="E51" s="25" t="s">
        <v>113</v>
      </c>
      <c r="F51" s="25" t="s">
        <v>40</v>
      </c>
      <c r="G51" s="25" t="s">
        <v>19</v>
      </c>
      <c r="I51" s="25" t="s">
        <v>114</v>
      </c>
    </row>
    <row r="52" spans="1:9" x14ac:dyDescent="0.3">
      <c r="A52" s="31" t="s">
        <v>18</v>
      </c>
      <c r="C52" s="25" t="s">
        <v>115</v>
      </c>
      <c r="D52" s="25" t="s">
        <v>28</v>
      </c>
      <c r="E52" s="25" t="s">
        <v>75</v>
      </c>
      <c r="F52" s="25" t="s">
        <v>76</v>
      </c>
      <c r="G52" s="25" t="s">
        <v>19</v>
      </c>
      <c r="I52" s="25" t="s">
        <v>116</v>
      </c>
    </row>
    <row r="55" spans="1:9" s="32" customFormat="1" x14ac:dyDescent="0.3">
      <c r="C55" s="32" t="s">
        <v>9</v>
      </c>
      <c r="D55" s="32">
        <f>COUNTA(D4:D54)</f>
        <v>48</v>
      </c>
    </row>
    <row r="58" spans="1:9" x14ac:dyDescent="0.3">
      <c r="A58" s="31"/>
      <c r="B58" s="25" t="s">
        <v>7</v>
      </c>
    </row>
    <row r="62" spans="1:9" x14ac:dyDescent="0.3">
      <c r="A62" s="25" t="s">
        <v>15</v>
      </c>
      <c r="H62" s="30" t="s">
        <v>128</v>
      </c>
    </row>
    <row r="64" spans="1:9" x14ac:dyDescent="0.3">
      <c r="A64" s="25" t="s">
        <v>127</v>
      </c>
    </row>
    <row r="65" spans="1:11" s="22" customFormat="1" x14ac:dyDescent="0.3">
      <c r="A65" s="25"/>
      <c r="C65" s="2"/>
      <c r="D65" s="2"/>
      <c r="E65" s="2"/>
      <c r="F65" s="2"/>
      <c r="G65" s="2"/>
      <c r="H65" s="2"/>
      <c r="I65" s="2"/>
      <c r="J65" s="2"/>
      <c r="K65" s="2"/>
    </row>
    <row r="66" spans="1:11" s="22" customFormat="1" x14ac:dyDescent="0.3">
      <c r="A66" s="25"/>
      <c r="C66" s="2"/>
      <c r="D66" s="2"/>
      <c r="E66" s="2"/>
      <c r="F66" s="2"/>
      <c r="G66" s="2"/>
      <c r="H66" s="2"/>
      <c r="I66" s="2"/>
      <c r="J66" s="2"/>
      <c r="K66" s="2"/>
    </row>
    <row r="67" spans="1:11" s="22" customFormat="1" x14ac:dyDescent="0.3">
      <c r="A67" s="25"/>
      <c r="C67" s="2"/>
      <c r="D67" s="2"/>
      <c r="E67" s="2"/>
      <c r="F67" s="2"/>
      <c r="G67" s="2"/>
      <c r="H67" s="2"/>
      <c r="I67" s="2"/>
      <c r="J67" s="2"/>
      <c r="K67" s="2"/>
    </row>
    <row r="68" spans="1:11" s="22" customFormat="1" x14ac:dyDescent="0.3">
      <c r="A68" s="25"/>
      <c r="C68" s="2"/>
      <c r="D68" s="2"/>
      <c r="E68" s="2"/>
      <c r="F68" s="2"/>
      <c r="G68" s="2"/>
      <c r="H68" s="2"/>
      <c r="I68" s="2"/>
      <c r="J68" s="2"/>
      <c r="K68" s="2"/>
    </row>
    <row r="69" spans="1:11" s="22" customFormat="1" x14ac:dyDescent="0.3">
      <c r="A69" s="25"/>
      <c r="C69" s="2"/>
      <c r="D69" s="2"/>
      <c r="E69" s="2"/>
      <c r="F69" s="2"/>
      <c r="G69" s="2"/>
      <c r="H69" s="2"/>
      <c r="I69" s="2"/>
      <c r="J69" s="2"/>
      <c r="K69" s="2"/>
    </row>
    <row r="70" spans="1:11" s="22" customFormat="1" x14ac:dyDescent="0.3">
      <c r="A70" s="25"/>
      <c r="C70" s="2"/>
      <c r="D70" s="2"/>
      <c r="E70" s="2"/>
      <c r="F70" s="2"/>
      <c r="G70" s="2"/>
      <c r="H70" s="2"/>
      <c r="I70" s="2"/>
      <c r="J70" s="2"/>
      <c r="K70" s="2"/>
    </row>
    <row r="71" spans="1:11" s="22" customFormat="1" x14ac:dyDescent="0.3">
      <c r="A71" s="25"/>
      <c r="C71" s="2"/>
      <c r="D71" s="2"/>
      <c r="E71" s="2"/>
      <c r="F71" s="2"/>
      <c r="G71" s="2"/>
      <c r="H71" s="2"/>
      <c r="I71" s="2"/>
      <c r="J71" s="2"/>
      <c r="K71" s="2"/>
    </row>
  </sheetData>
  <hyperlinks>
    <hyperlink ref="H62" r:id="rId1" display="Mail an Roland" xr:uid="{1BDE3D2F-2E89-4E73-92E7-0441E9129320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C4A09-3924-438C-94C6-C2F031D6BB5A}">
  <dimension ref="A1:H281"/>
  <sheetViews>
    <sheetView zoomScale="93" zoomScaleNormal="93" workbookViewId="0">
      <selection activeCell="A12" sqref="A12:XFD14"/>
    </sheetView>
  </sheetViews>
  <sheetFormatPr baseColWidth="10" defaultColWidth="10.81640625" defaultRowHeight="14.5" x14ac:dyDescent="0.35"/>
  <cols>
    <col min="1" max="1" width="17.453125" style="6" customWidth="1"/>
    <col min="2" max="2" width="10.81640625" style="9"/>
    <col min="3" max="3" width="18.81640625" style="6" customWidth="1"/>
    <col min="4" max="4" width="14.1796875" style="9" customWidth="1"/>
    <col min="5" max="5" width="16.81640625" style="6" customWidth="1"/>
    <col min="6" max="7" width="10.81640625" style="6"/>
    <col min="8" max="8" width="53.81640625" style="6" customWidth="1"/>
    <col min="9" max="16384" width="10.81640625" style="6"/>
  </cols>
  <sheetData>
    <row r="1" spans="1:8" ht="26" x14ac:dyDescent="0.6">
      <c r="A1" s="10" t="s">
        <v>25</v>
      </c>
      <c r="G1" s="11">
        <f ca="1">TODAY()</f>
        <v>46285</v>
      </c>
    </row>
    <row r="3" spans="1:8" s="5" customFormat="1" ht="13" x14ac:dyDescent="0.3">
      <c r="A3" s="3" t="s">
        <v>0</v>
      </c>
      <c r="B3" s="4" t="s">
        <v>1</v>
      </c>
      <c r="C3" s="3" t="s">
        <v>3</v>
      </c>
      <c r="D3" s="4" t="s">
        <v>6</v>
      </c>
      <c r="E3" s="3" t="s">
        <v>11</v>
      </c>
      <c r="F3" s="3" t="s">
        <v>4</v>
      </c>
      <c r="G3" s="3" t="s">
        <v>5</v>
      </c>
      <c r="H3" s="5" t="s">
        <v>12</v>
      </c>
    </row>
    <row r="4" spans="1:8" s="1" customFormat="1" ht="13" x14ac:dyDescent="0.3">
      <c r="A4" s="18"/>
      <c r="B4" s="19"/>
      <c r="C4" s="18"/>
      <c r="D4" s="19"/>
      <c r="E4" s="18"/>
      <c r="F4" s="18"/>
      <c r="G4" s="18"/>
    </row>
    <row r="5" spans="1:8" s="21" customFormat="1" ht="14" x14ac:dyDescent="0.3">
      <c r="B5" s="22"/>
      <c r="D5" s="22"/>
    </row>
    <row r="6" spans="1:8" s="15" customFormat="1" ht="14.25" customHeight="1" x14ac:dyDescent="0.35">
      <c r="A6" s="14"/>
      <c r="B6" s="17" t="s">
        <v>8</v>
      </c>
      <c r="C6" s="32">
        <f>COUNTA(C4:C5)</f>
        <v>0</v>
      </c>
      <c r="D6" s="16"/>
      <c r="E6" s="14"/>
      <c r="F6" s="14"/>
      <c r="G6" s="14"/>
      <c r="H6" s="14"/>
    </row>
    <row r="7" spans="1:8" ht="14.25" customHeight="1" x14ac:dyDescent="0.35">
      <c r="A7" s="1"/>
      <c r="B7" s="2"/>
      <c r="C7" s="1"/>
      <c r="D7" s="2"/>
      <c r="E7" s="1"/>
      <c r="F7" s="1"/>
      <c r="G7" s="1"/>
      <c r="H7" s="1"/>
    </row>
    <row r="8" spans="1:8" ht="14.25" customHeight="1" x14ac:dyDescent="0.35">
      <c r="A8" s="1"/>
      <c r="B8" s="2"/>
      <c r="C8" s="1"/>
      <c r="D8" s="2"/>
      <c r="E8" s="1"/>
      <c r="F8" s="1"/>
      <c r="G8" s="1"/>
      <c r="H8" s="1"/>
    </row>
    <row r="9" spans="1:8" ht="14.25" customHeight="1" x14ac:dyDescent="0.35"/>
    <row r="10" spans="1:8" ht="14.25" customHeight="1" x14ac:dyDescent="0.35">
      <c r="A10" s="20"/>
      <c r="B10" s="9" t="s">
        <v>7</v>
      </c>
    </row>
    <row r="11" spans="1:8" ht="14.25" customHeight="1" x14ac:dyDescent="0.35"/>
    <row r="12" spans="1:8" s="25" customFormat="1" ht="14" x14ac:dyDescent="0.3">
      <c r="A12" s="25" t="s">
        <v>15</v>
      </c>
      <c r="H12" s="30" t="s">
        <v>128</v>
      </c>
    </row>
    <row r="13" spans="1:8" s="25" customFormat="1" ht="14" x14ac:dyDescent="0.3"/>
    <row r="14" spans="1:8" s="25" customFormat="1" ht="14" x14ac:dyDescent="0.3">
      <c r="A14" s="25" t="s">
        <v>127</v>
      </c>
    </row>
    <row r="15" spans="1:8" ht="14.25" customHeight="1" x14ac:dyDescent="0.35"/>
    <row r="16" spans="1:8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</sheetData>
  <hyperlinks>
    <hyperlink ref="H12" r:id="rId1" display="Mail an Roland" xr:uid="{1CFCC21F-5235-459A-AC2C-33571F425866}"/>
  </hyperlinks>
  <pageMargins left="0.7" right="0.7" top="0.78740157499999996" bottom="0.78740157499999996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41D9E-2CDF-4189-9D86-8C0C8B31FA0C}">
  <dimension ref="A1:H13"/>
  <sheetViews>
    <sheetView workbookViewId="0">
      <selection activeCell="A11" sqref="A11:XFD13"/>
    </sheetView>
  </sheetViews>
  <sheetFormatPr baseColWidth="10" defaultRowHeight="14" x14ac:dyDescent="0.3"/>
  <cols>
    <col min="1" max="1" width="15.81640625" style="25" customWidth="1"/>
    <col min="2" max="2" width="10.90625" style="25"/>
    <col min="3" max="3" width="14.6328125" style="25" customWidth="1"/>
    <col min="4" max="4" width="11.1796875" style="25"/>
    <col min="5" max="5" width="17.54296875" style="25" customWidth="1"/>
    <col min="6" max="6" width="7.6328125" style="25" customWidth="1"/>
    <col min="7" max="7" width="15" style="25" customWidth="1"/>
    <col min="8" max="8" width="34.81640625" style="25" customWidth="1"/>
    <col min="9" max="16384" width="10.90625" style="25"/>
  </cols>
  <sheetData>
    <row r="1" spans="1:8" ht="25" x14ac:dyDescent="0.5">
      <c r="A1" s="28" t="s">
        <v>24</v>
      </c>
      <c r="G1" s="29">
        <f ca="1">TODAY()</f>
        <v>46285</v>
      </c>
      <c r="H1" s="29"/>
    </row>
    <row r="3" spans="1:8" s="13" customFormat="1" ht="13" x14ac:dyDescent="0.3">
      <c r="A3" s="4" t="s">
        <v>0</v>
      </c>
      <c r="B3" s="4" t="s">
        <v>1</v>
      </c>
      <c r="C3" s="4" t="s">
        <v>3</v>
      </c>
      <c r="D3" s="4" t="s">
        <v>6</v>
      </c>
      <c r="E3" s="4" t="s">
        <v>11</v>
      </c>
      <c r="F3" s="4" t="s">
        <v>4</v>
      </c>
      <c r="G3" s="4" t="s">
        <v>5</v>
      </c>
      <c r="H3" s="4" t="s">
        <v>12</v>
      </c>
    </row>
    <row r="7" spans="1:8" s="27" customFormat="1" x14ac:dyDescent="0.3">
      <c r="B7" s="32" t="s">
        <v>9</v>
      </c>
      <c r="C7" s="32">
        <f>COUNTA(C4:C6)</f>
        <v>0</v>
      </c>
    </row>
    <row r="11" spans="1:8" x14ac:dyDescent="0.3">
      <c r="A11" s="25" t="s">
        <v>15</v>
      </c>
      <c r="H11" s="30" t="s">
        <v>128</v>
      </c>
    </row>
    <row r="13" spans="1:8" x14ac:dyDescent="0.3">
      <c r="A13" s="25" t="s">
        <v>127</v>
      </c>
    </row>
  </sheetData>
  <hyperlinks>
    <hyperlink ref="H11" r:id="rId1" display="Mail an Roland" xr:uid="{3A7848B2-12AE-4F17-AA39-FB25B78D1DEB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TOTAL</vt:lpstr>
      <vt:lpstr>ACME</vt:lpstr>
      <vt:lpstr>HAG</vt:lpstr>
      <vt:lpstr>Messing</vt:lpstr>
      <vt:lpstr>Andere</vt:lpstr>
    </vt:vector>
  </TitlesOfParts>
  <Manager>roland@hausin.com</Manager>
  <Company>roland@hausin.com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 aller Re 46x in H0</dc:title>
  <dc:subject>Liste aller Re 46x in Spurweite H0</dc:subject>
  <dc:creator>roland@hausin.com</dc:creator>
  <cp:keywords>Re 460 465 EL18 Modelleisnbahnen</cp:keywords>
  <dc:description>Ergänzungen / Korrekturen bitte an roland@hausin.com mailen</dc:description>
  <cp:lastModifiedBy>Roland Hausin</cp:lastModifiedBy>
  <dcterms:created xsi:type="dcterms:W3CDTF">2022-11-04T12:52:30Z</dcterms:created>
  <dcterms:modified xsi:type="dcterms:W3CDTF">2026-09-20T18:31:25Z</dcterms:modified>
  <cp:category>Modelleisenbahnen</cp:category>
  <cp:contentStatus>wird laufenmd ergänzt</cp:contentStatus>
</cp:coreProperties>
</file>