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ABAE675B-740D-40F1-A063-51E90C48885D}" xr6:coauthVersionLast="47" xr6:coauthVersionMax="47" xr10:uidLastSave="{00000000-0000-0000-0000-000000000000}"/>
  <bookViews>
    <workbookView xWindow="1750" yWindow="0" windowWidth="33830" windowHeight="20880" tabRatio="500" xr2:uid="{00000000-000D-0000-FFFF-FFFF00000000}"/>
  </bookViews>
  <sheets>
    <sheet name="TOTAL" sheetId="1" r:id="rId1"/>
    <sheet name="HAG" sheetId="2" r:id="rId2"/>
    <sheet name="Märklin" sheetId="3" r:id="rId3"/>
    <sheet name="Messing" sheetId="4" r:id="rId4"/>
    <sheet name="PIKO" sheetId="5" r:id="rId5"/>
    <sheet name="ROCO" sheetId="6" r:id="rId6"/>
    <sheet name="Trix" sheetId="7" r:id="rId7"/>
    <sheet name="Andere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2" i="8" l="1"/>
  <c r="A15" i="7"/>
  <c r="A80" i="6"/>
  <c r="A18" i="5"/>
  <c r="A17" i="4"/>
  <c r="A56" i="3"/>
  <c r="A132" i="2"/>
  <c r="C14" i="8"/>
  <c r="B12" i="1" s="1"/>
  <c r="G1" i="8"/>
  <c r="C7" i="7"/>
  <c r="G1" i="7"/>
  <c r="D73" i="6"/>
  <c r="D72" i="6"/>
  <c r="D10" i="1" s="1"/>
  <c r="C70" i="6"/>
  <c r="B10" i="1" s="1"/>
  <c r="G1" i="6"/>
  <c r="C10" i="5"/>
  <c r="B9" i="1" s="1"/>
  <c r="G1" i="5"/>
  <c r="C8" i="4"/>
  <c r="G1" i="4"/>
  <c r="D50" i="3"/>
  <c r="D49" i="3"/>
  <c r="C47" i="3"/>
  <c r="I1" i="3"/>
  <c r="D121" i="2"/>
  <c r="E6" i="1" s="1"/>
  <c r="D120" i="2"/>
  <c r="D6" i="1" s="1"/>
  <c r="C118" i="2"/>
  <c r="H1" i="2"/>
  <c r="B11" i="1"/>
  <c r="E10" i="1"/>
  <c r="B8" i="1"/>
  <c r="E7" i="1"/>
  <c r="D7" i="1"/>
  <c r="B7" i="1"/>
  <c r="B6" i="1"/>
  <c r="G1" i="1"/>
  <c r="B14" i="1" l="1"/>
</calcChain>
</file>

<file path=xl/sharedStrings.xml><?xml version="1.0" encoding="utf-8"?>
<sst xmlns="http://schemas.openxmlformats.org/spreadsheetml/2006/main" count="1206" uniqueCount="304">
  <si>
    <t>Anzahl bekannte Re 4/4 IV / Re 446 / Re 456 in Spur H0</t>
  </si>
  <si>
    <t>Total</t>
  </si>
  <si>
    <t>Original</t>
  </si>
  <si>
    <t>Custom painted</t>
  </si>
  <si>
    <t>HAG</t>
  </si>
  <si>
    <t>Märklin</t>
  </si>
  <si>
    <t>Messing</t>
  </si>
  <si>
    <t>PIKO</t>
  </si>
  <si>
    <t>Roco</t>
  </si>
  <si>
    <t>Trix</t>
  </si>
  <si>
    <t>Andere</t>
  </si>
  <si>
    <t>TOTAL</t>
  </si>
  <si>
    <t xml:space="preserve">Auflistungen sind nach bestem Wissen und Gewissen erstellt. Falls Fehler gefunden werden, bitte melden: </t>
  </si>
  <si>
    <t>Mail an Roland Hausin</t>
  </si>
  <si>
    <t>Typen</t>
  </si>
  <si>
    <t>Re 4/4 IV</t>
  </si>
  <si>
    <t>Re 446</t>
  </si>
  <si>
    <t>Re 456</t>
  </si>
  <si>
    <t>HAG Re 4/4 IV  / Re 456</t>
  </si>
  <si>
    <t>Hersteller</t>
  </si>
  <si>
    <t>Art.Nr.1</t>
  </si>
  <si>
    <t>Art.Nr.2</t>
  </si>
  <si>
    <t>Typ</t>
  </si>
  <si>
    <t>Betriebsnr.</t>
  </si>
  <si>
    <t>Farbe</t>
  </si>
  <si>
    <t>AC/DC</t>
  </si>
  <si>
    <t>Decoder</t>
  </si>
  <si>
    <t>Bemerkungen</t>
  </si>
  <si>
    <t>bunt</t>
  </si>
  <si>
    <t>AC</t>
  </si>
  <si>
    <t>SOB Voralpen-Express, schneller in den Süden</t>
  </si>
  <si>
    <t>SOB Voralpen-Express, 50 Jahre HAG</t>
  </si>
  <si>
    <t>SOB Voralpen-Express, ohne 50 Jahre HAG</t>
  </si>
  <si>
    <t>SOB Voralpen-Express, ohne 50 Jahre HAG, schneller in den Süden</t>
  </si>
  <si>
    <t>SOB Voralpen-Express, dunkles Dach, x/1</t>
  </si>
  <si>
    <t>grün/crème</t>
  </si>
  <si>
    <t>BT Wittenbach</t>
  </si>
  <si>
    <t>BT Degersheim</t>
  </si>
  <si>
    <t>BT Romanshorn</t>
  </si>
  <si>
    <t>BT Wattwil</t>
  </si>
  <si>
    <t>BT St. Gallen</t>
  </si>
  <si>
    <t>BT Herisau</t>
  </si>
  <si>
    <t>456 095-6</t>
  </si>
  <si>
    <t>weiss</t>
  </si>
  <si>
    <t>BT Lista</t>
  </si>
  <si>
    <t>BT Romanshorn, HCB-Concreta, xx/100</t>
  </si>
  <si>
    <t>BT Wattwil, Agrola</t>
  </si>
  <si>
    <t>BT Romanshorn, Schützengarten</t>
  </si>
  <si>
    <t>BT Herisau, HCB-Concreta</t>
  </si>
  <si>
    <t>456 094-2</t>
  </si>
  <si>
    <t>schwarz/weiss</t>
  </si>
  <si>
    <t>BT Vögele I</t>
  </si>
  <si>
    <t>456 092-6</t>
  </si>
  <si>
    <t>gelb/schwarz</t>
  </si>
  <si>
    <t>BT Tele Top</t>
  </si>
  <si>
    <t>456 093-4</t>
  </si>
  <si>
    <t>BT Ski-WM 2001 St. Anton</t>
  </si>
  <si>
    <t>BT Ski-WM 2001 St. Anton, mit Gratulation</t>
  </si>
  <si>
    <t>BT Chäserrugg</t>
  </si>
  <si>
    <t>456 091-8</t>
  </si>
  <si>
    <t>BT Radio Aktuell</t>
  </si>
  <si>
    <t>456 096-7</t>
  </si>
  <si>
    <t>blau</t>
  </si>
  <si>
    <t>BT Molat</t>
  </si>
  <si>
    <t>weiss/blau/rot</t>
  </si>
  <si>
    <t>BT BZ Bank, x/20</t>
  </si>
  <si>
    <t>Sersa</t>
  </si>
  <si>
    <t>weiss/schwarz/rot</t>
  </si>
  <si>
    <t>BT Vöegele 2</t>
  </si>
  <si>
    <t>BT Ski-Wm 2003</t>
  </si>
  <si>
    <t>DC</t>
  </si>
  <si>
    <t>Schienenreiniger für HAG Anlage, x/1</t>
  </si>
  <si>
    <t>orange-rot</t>
  </si>
  <si>
    <t>SZU</t>
  </si>
  <si>
    <t>456 547-9</t>
  </si>
  <si>
    <t>456 143-7</t>
  </si>
  <si>
    <t>SOB Ostwind</t>
  </si>
  <si>
    <t>SOB, VAE, Rigi</t>
  </si>
  <si>
    <t>456 142-9</t>
  </si>
  <si>
    <t>weiss/rot</t>
  </si>
  <si>
    <t>SOB, neues Design (Bezeichnung ist eigentlich nicht richtig)</t>
  </si>
  <si>
    <t>weiss/hellblau</t>
  </si>
  <si>
    <t>SOB Voralpen-Express 2, Ostschweiz</t>
  </si>
  <si>
    <t>456 095-9</t>
  </si>
  <si>
    <t>SOB Lista Office</t>
  </si>
  <si>
    <t>blau/orange</t>
  </si>
  <si>
    <t>SOB, Polizeischule Ostschweiz</t>
  </si>
  <si>
    <t>456 001-7</t>
  </si>
  <si>
    <t>rot/blau</t>
  </si>
  <si>
    <t>Cargo, Sondermodell, x/15</t>
  </si>
  <si>
    <t>SOB, 100 Jahre Romanshorn - Uznach</t>
  </si>
  <si>
    <t>silber/rot</t>
  </si>
  <si>
    <t>SOB, neues Design, Prototyp, x/1</t>
  </si>
  <si>
    <t>rot</t>
  </si>
  <si>
    <t>SZU, Wildpark</t>
  </si>
  <si>
    <t>456 544-6</t>
  </si>
  <si>
    <t>SZU, Sihlcity</t>
  </si>
  <si>
    <t>456 542-0</t>
  </si>
  <si>
    <t>SZU, mit Herz</t>
  </si>
  <si>
    <t>456 543-8</t>
  </si>
  <si>
    <t>456 546-1</t>
  </si>
  <si>
    <t>SZU, x/1</t>
  </si>
  <si>
    <t>rot/weiss</t>
  </si>
  <si>
    <t>VHB, Gutenburg, Colani-Design</t>
  </si>
  <si>
    <t>VHB, Menznau, Colani-Design</t>
  </si>
  <si>
    <t>RM, Gutenburg, Paper Shuttle</t>
  </si>
  <si>
    <t>RM, Gutenburg, Colani-Design</t>
  </si>
  <si>
    <t>RM Menznau, Colani-Design</t>
  </si>
  <si>
    <t>SOB, 700 Jahre Morgarten, x/1</t>
  </si>
  <si>
    <t>456 111-4</t>
  </si>
  <si>
    <t>Müller Gleisbau</t>
  </si>
  <si>
    <t>SSG</t>
  </si>
  <si>
    <t>silbergrau</t>
  </si>
  <si>
    <t>SZU, 25 Jahre ZVV (nicht hergestellt)</t>
  </si>
  <si>
    <t>M-26100</t>
  </si>
  <si>
    <t>Farbmuster mit Kantonswappen, Loki-Depot-Horw, x/1</t>
  </si>
  <si>
    <t>schwarz</t>
  </si>
  <si>
    <t xml:space="preserve">grün </t>
  </si>
  <si>
    <t>Farbmuster, Loki-Depot-Horw, x/1</t>
  </si>
  <si>
    <t>Farbmuster MCH, Loki-Depot-Horw, x/1</t>
  </si>
  <si>
    <t>Farbmuster Totenkopf, Loki-Depot-Horw, x/1</t>
  </si>
  <si>
    <t>S-26060</t>
  </si>
  <si>
    <t>456 122-4</t>
  </si>
  <si>
    <t>Sondermodell, Cendres &amp; Métaux</t>
  </si>
  <si>
    <t>HAG/Hausin</t>
  </si>
  <si>
    <t>chrom</t>
  </si>
  <si>
    <t>verchromt, x/1</t>
  </si>
  <si>
    <t>schwarz verzinkt, x/1</t>
  </si>
  <si>
    <t>HAG/Klancnik</t>
  </si>
  <si>
    <t>Vögele Shoes</t>
  </si>
  <si>
    <t>Wittenbach mit Werbung Neckertal</t>
  </si>
  <si>
    <t>gelb</t>
  </si>
  <si>
    <t>Die Post</t>
  </si>
  <si>
    <t>Degersheim mit Werbung Stotz</t>
  </si>
  <si>
    <t>Holcim</t>
  </si>
  <si>
    <t>SZR Schifffahrtsgesellschaft Züri-Rhy</t>
  </si>
  <si>
    <t>HAG/pabas/Aarlan</t>
  </si>
  <si>
    <t>80014-31</t>
  </si>
  <si>
    <t>rot, x/6</t>
  </si>
  <si>
    <t>Fantasiemodell SOB, Reisslack</t>
  </si>
  <si>
    <t>Identico</t>
  </si>
  <si>
    <t>80015-31</t>
  </si>
  <si>
    <t>blau, x/6</t>
  </si>
  <si>
    <t>80020-31</t>
  </si>
  <si>
    <t>gelb, x/6</t>
  </si>
  <si>
    <t>80021-31</t>
  </si>
  <si>
    <t>grau, 1/1</t>
  </si>
  <si>
    <t>HAG/Schäfer</t>
  </si>
  <si>
    <t>91 85 4456 096-7</t>
  </si>
  <si>
    <t>grau/grün</t>
  </si>
  <si>
    <t>UTL</t>
  </si>
  <si>
    <t>456 092-4</t>
  </si>
  <si>
    <t>Teletop</t>
  </si>
  <si>
    <t>456 103-1</t>
  </si>
  <si>
    <t>P&amp;O Ferrymasters</t>
  </si>
  <si>
    <t>blau/rot</t>
  </si>
  <si>
    <t>SBB Cargo</t>
  </si>
  <si>
    <t>HAG/SOBA</t>
  </si>
  <si>
    <t>orange/crème</t>
  </si>
  <si>
    <t>Swiss Express, x/1</t>
  </si>
  <si>
    <t>456 017-5</t>
  </si>
  <si>
    <t>Pleitegeier</t>
  </si>
  <si>
    <t>gelb/blau</t>
  </si>
  <si>
    <t>Cargo (Dispo)</t>
  </si>
  <si>
    <t>Käse</t>
  </si>
  <si>
    <t>Xrail</t>
  </si>
  <si>
    <t>Siemens - die Zukunft des Reisens</t>
  </si>
  <si>
    <t>gelb/bunt</t>
  </si>
  <si>
    <t>Login</t>
  </si>
  <si>
    <t>gelb/rot</t>
  </si>
  <si>
    <t>Victorinox</t>
  </si>
  <si>
    <t>blau/weiss</t>
  </si>
  <si>
    <t>Varioprint Heiden</t>
  </si>
  <si>
    <t>Mittel-Thurgau-Bahn</t>
  </si>
  <si>
    <t>HAG/Unberkannt</t>
  </si>
  <si>
    <t>Rivella</t>
  </si>
  <si>
    <t>ANZAHL:</t>
  </si>
  <si>
    <t>original</t>
  </si>
  <si>
    <t>custom painted</t>
  </si>
  <si>
    <t>Anmerkungen:</t>
  </si>
  <si>
    <t xml:space="preserve"> - Es werden nur die Loks AC Loks (-30 oder -31) dokumentiert, aber es ist/war jeweils auch -20, -21, -22 und -32 erhältlich</t>
  </si>
  <si>
    <t xml:space="preserve"> - die zwei Zahlen hinter der alten Artikelnummern ist die sog. UNUM-Numerierung (nicht offiziell, hat HAG nie verwendet) </t>
  </si>
  <si>
    <t xml:space="preserve"> - alle Details siehe</t>
  </si>
  <si>
    <t>http://datenbank.hag.swiss</t>
  </si>
  <si>
    <t>Märklin Re 4/4 IV / Re 446 (Spur H0)</t>
  </si>
  <si>
    <t xml:space="preserve">               </t>
  </si>
  <si>
    <t xml:space="preserve"> </t>
  </si>
  <si>
    <t>Motor</t>
  </si>
  <si>
    <t>Bemerkungen 2</t>
  </si>
  <si>
    <r>
      <rPr>
        <sz val="11"/>
        <color theme="1"/>
        <rFont val="Calibri"/>
        <family val="2"/>
        <charset val="1"/>
      </rPr>
      <t>Re 4/4</t>
    </r>
    <r>
      <rPr>
        <vertAlign val="superscript"/>
        <sz val="11"/>
        <color theme="1"/>
        <rFont val="Calibri"/>
        <family val="2"/>
        <charset val="1"/>
      </rPr>
      <t>IV</t>
    </r>
  </si>
  <si>
    <t>zinnoberrot/grau</t>
  </si>
  <si>
    <t>Trommelkollektor</t>
  </si>
  <si>
    <t>kleiner weisser Pleitegeier</t>
  </si>
  <si>
    <t>weisser Pleitegeier</t>
  </si>
  <si>
    <t>Delta</t>
  </si>
  <si>
    <t>Bahn 2000</t>
  </si>
  <si>
    <t>5-Stern</t>
  </si>
  <si>
    <t>MM</t>
  </si>
  <si>
    <t>mfx</t>
  </si>
  <si>
    <t>Zugpackung</t>
  </si>
  <si>
    <t>446 448-3</t>
  </si>
  <si>
    <t>Südostbahn</t>
  </si>
  <si>
    <t>Baukasten</t>
  </si>
  <si>
    <t>weiss/bunt</t>
  </si>
  <si>
    <t>446 446-5</t>
  </si>
  <si>
    <t>150 Jahre Schweizer Bahnen</t>
  </si>
  <si>
    <t>446 445-9</t>
  </si>
  <si>
    <t>SOB Alno</t>
  </si>
  <si>
    <t>weiss/violett</t>
  </si>
  <si>
    <t>SOB Swisscom Horizonten</t>
  </si>
  <si>
    <t>grau</t>
  </si>
  <si>
    <t>446 017-6</t>
  </si>
  <si>
    <t>HLA</t>
  </si>
  <si>
    <t>Fernweh/Sehnsucht</t>
  </si>
  <si>
    <t>446 447-5</t>
  </si>
  <si>
    <t>SOB, 150 Jahre</t>
  </si>
  <si>
    <t>Grafitti</t>
  </si>
  <si>
    <t>Märklin/HAMO</t>
  </si>
  <si>
    <t>rot/silber</t>
  </si>
  <si>
    <t>ESU LoPi 4</t>
  </si>
  <si>
    <t>Märklin/Claessen</t>
  </si>
  <si>
    <t>grau/rot</t>
  </si>
  <si>
    <t>Märklin/Hillig</t>
  </si>
  <si>
    <t>rot/bunt</t>
  </si>
  <si>
    <t>Reisezug</t>
  </si>
  <si>
    <t>Märklin/Klancnik</t>
  </si>
  <si>
    <t>Knie</t>
  </si>
  <si>
    <t>Märklin/ozo</t>
  </si>
  <si>
    <t>456 104-9</t>
  </si>
  <si>
    <t>P&amp;O Ferrymaster, x/5</t>
  </si>
  <si>
    <t>grün</t>
  </si>
  <si>
    <t>Hangartner</t>
  </si>
  <si>
    <t>goldfarbig</t>
  </si>
  <si>
    <t>Toblerone</t>
  </si>
  <si>
    <t>446 101-8</t>
  </si>
  <si>
    <t>rot/grau</t>
  </si>
  <si>
    <t>Akademie St. Gallen</t>
  </si>
  <si>
    <t>TOTAL:</t>
  </si>
  <si>
    <t xml:space="preserve"> = verifiziert</t>
  </si>
  <si>
    <t>Messing Re 4/4 IV / Re 456 (Spur H0)</t>
  </si>
  <si>
    <t>PIKO Re 4/4 IV / Re 456</t>
  </si>
  <si>
    <t>Piko</t>
  </si>
  <si>
    <t>Roco Re 4/4 IV / Re 446 (Spur H0)</t>
  </si>
  <si>
    <t>SBB Beschriftung</t>
  </si>
  <si>
    <t>446 446-7</t>
  </si>
  <si>
    <t>Seedam Center</t>
  </si>
  <si>
    <t>SOB</t>
  </si>
  <si>
    <t>SOB Tesa</t>
  </si>
  <si>
    <t>rot/weiss/grau</t>
  </si>
  <si>
    <t>446 016-8</t>
  </si>
  <si>
    <t>hellgrau/rot/dunkelgrau</t>
  </si>
  <si>
    <t>446 015-0</t>
  </si>
  <si>
    <t>04178A</t>
  </si>
  <si>
    <t>04178B</t>
  </si>
  <si>
    <t>04178C</t>
  </si>
  <si>
    <t>rot/hellgrau</t>
  </si>
  <si>
    <t>04178D</t>
  </si>
  <si>
    <t>14178A</t>
  </si>
  <si>
    <t>14178B</t>
  </si>
  <si>
    <t>14178C</t>
  </si>
  <si>
    <t>14178D</t>
  </si>
  <si>
    <t>Telecom</t>
  </si>
  <si>
    <t>Roco/Alpnacher</t>
  </si>
  <si>
    <t>SOB Elipse</t>
  </si>
  <si>
    <t>Neues Design Flirt-Look</t>
  </si>
  <si>
    <t>unlackiert</t>
  </si>
  <si>
    <t>Re 446 weiss unlackiert - Alpnacher Modellbahnen (alpnacher-modellbahnen.ch)</t>
  </si>
  <si>
    <t>446 018-4</t>
  </si>
  <si>
    <t>Akademie St. Gallen, x/25 (AC + DC)</t>
  </si>
  <si>
    <t>VHS / Neat</t>
  </si>
  <si>
    <t>SOB Re 446 015-0 - Alpnacher Modellbahnen (alpnacher-modellbahnen.ch)</t>
  </si>
  <si>
    <t>Ab in den Süden/25 Jahre VAE, x/10</t>
  </si>
  <si>
    <t>https://www.alpnacher-modellbahnen.ch/sob-werbeloks/sob-re-446-016/</t>
  </si>
  <si>
    <t>https://www.alpnacher-modellbahnen.ch/sob-werbeloks/sob-re-446-016/ (zusätzliche Ätzteile)</t>
  </si>
  <si>
    <t>SOB Re 446 018 - 2. Betriebsnummer in rot/weiss - Alpnacher Modellbahnen (alpnacher-modellbahnen.ch)</t>
  </si>
  <si>
    <t>Umbau, neue Betriebsnummer</t>
  </si>
  <si>
    <t>https://www.alpnacher-modellbahnen.ch/exklusivmodelle/</t>
  </si>
  <si>
    <t>Roco/Staiber</t>
  </si>
  <si>
    <t>VHS / Neat (xx/30)</t>
  </si>
  <si>
    <t>Wölkli</t>
  </si>
  <si>
    <t>Ab in den Süden/25 Jahre VAE, x/40 (AC und DC)</t>
  </si>
  <si>
    <t>https://danielhuggler.ch/2022/02/20/sob-re-446-voralpenexpress/</t>
  </si>
  <si>
    <t>Fernweh x/50</t>
  </si>
  <si>
    <t>keine</t>
  </si>
  <si>
    <t>Chäs-Lok,x/25</t>
  </si>
  <si>
    <t>Müntschi, x/10</t>
  </si>
  <si>
    <t>Müntschi, x/3</t>
  </si>
  <si>
    <t>Roco/Wabu</t>
  </si>
  <si>
    <t>Voralpen-Express</t>
  </si>
  <si>
    <t>Roco/Nolff</t>
  </si>
  <si>
    <t>Cailler</t>
  </si>
  <si>
    <t>Coca-Cola</t>
  </si>
  <si>
    <t>Roco/RetoTrain</t>
  </si>
  <si>
    <t>Recyclingbahn, x/1</t>
  </si>
  <si>
    <t>TrixRe 4/4 IV / Re 446 (Spur H0)</t>
  </si>
  <si>
    <t>Re 4/4 IV / Re 446 / Re 456 anderer Hersteller</t>
  </si>
  <si>
    <t>Custom Painted</t>
  </si>
  <si>
    <t>Lima/Rosetti</t>
  </si>
  <si>
    <t>Abe 4/4</t>
  </si>
  <si>
    <t>gtrün/créme</t>
  </si>
  <si>
    <t>© 2026 Roland Hausin</t>
  </si>
  <si>
    <t>ESU</t>
  </si>
  <si>
    <t>456 095-1</t>
  </si>
  <si>
    <t>HCD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</si>
</sst>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color rgb="FF0070C0"/>
      <name val="Arial"/>
      <family val="2"/>
      <charset val="1"/>
    </font>
    <font>
      <b/>
      <sz val="20"/>
      <color theme="1"/>
      <name val="Calibri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charset val="1"/>
    </font>
    <font>
      <b/>
      <sz val="11"/>
      <color theme="1"/>
      <name val="Arial"/>
      <family val="2"/>
      <charset val="1"/>
    </font>
    <font>
      <b/>
      <sz val="10"/>
      <name val="Arial"/>
      <family val="2"/>
      <charset val="1"/>
    </font>
    <font>
      <vertAlign val="superscript"/>
      <sz val="11"/>
      <color theme="1"/>
      <name val="Calibri"/>
      <family val="2"/>
      <charset val="1"/>
    </font>
    <font>
      <b/>
      <sz val="14"/>
      <name val="Arial"/>
      <family val="2"/>
      <charset val="1"/>
    </font>
    <font>
      <b/>
      <sz val="20"/>
      <name val="Calibri"/>
      <family val="2"/>
      <charset val="1"/>
    </font>
    <font>
      <b/>
      <sz val="11"/>
      <name val="Calibri"/>
      <family val="2"/>
      <charset val="1"/>
    </font>
    <font>
      <b/>
      <sz val="20"/>
      <color theme="1"/>
      <name val="Arial"/>
      <family val="2"/>
      <charset val="1"/>
    </font>
    <font>
      <u/>
      <sz val="11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Border="0" applyProtection="0"/>
  </cellStyleXfs>
  <cellXfs count="8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/>
    <xf numFmtId="0" fontId="9" fillId="2" borderId="0" xfId="0" applyFont="1" applyFill="1"/>
    <xf numFmtId="2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/>
    <xf numFmtId="0" fontId="9" fillId="0" borderId="3" xfId="0" applyFont="1" applyBorder="1"/>
    <xf numFmtId="2" fontId="8" fillId="0" borderId="3" xfId="0" applyNumberFormat="1" applyFont="1" applyBorder="1" applyAlignment="1">
      <alignment horizontal="left"/>
    </xf>
    <xf numFmtId="0" fontId="8" fillId="0" borderId="3" xfId="0" applyFont="1" applyBorder="1"/>
    <xf numFmtId="0" fontId="9" fillId="0" borderId="3" xfId="0" applyFont="1" applyBorder="1" applyAlignment="1">
      <alignment horizontal="left"/>
    </xf>
    <xf numFmtId="164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10" fillId="0" borderId="0" xfId="1" applyBorder="1" applyProtection="1"/>
    <xf numFmtId="0" fontId="1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14" fontId="0" fillId="0" borderId="0" xfId="0" applyNumberFormat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5" fillId="0" borderId="0" xfId="0" applyFont="1"/>
    <xf numFmtId="14" fontId="5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3" xfId="0" applyFont="1" applyBorder="1" applyAlignment="1">
      <alignment horizontal="right"/>
    </xf>
    <xf numFmtId="2" fontId="16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18" fillId="0" borderId="0" xfId="1" applyFont="1" applyBorder="1" applyAlignment="1" applyProtection="1">
      <alignment horizontal="left"/>
    </xf>
    <xf numFmtId="0" fontId="14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164" fontId="9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0" fillId="0" borderId="3" xfId="0" applyBorder="1"/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oland@hausin.com?subject=Angaben/Korrekturen%20zu%20Modellbahn-Loks" TargetMode="External"/><Relationship Id="rId1" Type="http://schemas.openxmlformats.org/officeDocument/2006/relationships/hyperlink" Target="http://datenbank.hag.swis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pnacher-modellbahnen.ch/sob-re-446/sob-re-446-018/" TargetMode="External"/><Relationship Id="rId3" Type="http://schemas.openxmlformats.org/officeDocument/2006/relationships/hyperlink" Target="https://www.alpnacher-modellbahnen.ch/sob-werbeloks/sob-re-446-015/" TargetMode="External"/><Relationship Id="rId7" Type="http://schemas.openxmlformats.org/officeDocument/2006/relationships/hyperlink" Target="https://www.alpnacher-modellbahnen.ch/sob-re-446/sob-re-446-018/" TargetMode="External"/><Relationship Id="rId2" Type="http://schemas.openxmlformats.org/officeDocument/2006/relationships/hyperlink" Target="https://www.alpnacher-modellbahnen.ch/sob-re-446/re-446-weiss-unlackiert/" TargetMode="External"/><Relationship Id="rId1" Type="http://schemas.openxmlformats.org/officeDocument/2006/relationships/hyperlink" Target="https://www.alpnacher-modellbahnen.ch/sob-re-446/re-446-weiss-unlackiert/" TargetMode="External"/><Relationship Id="rId6" Type="http://schemas.openxmlformats.org/officeDocument/2006/relationships/hyperlink" Target="https://www.alpnacher-modellbahnen.ch/sob-werbeloks/sob-re-446-016/%20(zus&#228;tzliche%20&#196;tzteile)" TargetMode="External"/><Relationship Id="rId5" Type="http://schemas.openxmlformats.org/officeDocument/2006/relationships/hyperlink" Target="https://www.alpnacher-modellbahnen.ch/sob-werbeloks/sob-re-446-016/" TargetMode="External"/><Relationship Id="rId4" Type="http://schemas.openxmlformats.org/officeDocument/2006/relationships/hyperlink" Target="https://www.alpnacher-modellbahnen.ch/sob-werbeloks/sob-re-446-015/" TargetMode="External"/><Relationship Id="rId9" Type="http://schemas.openxmlformats.org/officeDocument/2006/relationships/hyperlink" Target="mailto:roland@hausin.com?subject=Angaben/Korrekturen%20zu%20Modellbahn-Lok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Modellbahn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activeCell="E25" sqref="E25"/>
    </sheetView>
  </sheetViews>
  <sheetFormatPr baseColWidth="10" defaultColWidth="10.54296875" defaultRowHeight="14.5" x14ac:dyDescent="0.35"/>
  <cols>
    <col min="5" max="5" width="16.08984375" customWidth="1"/>
    <col min="6" max="6" width="16.81640625" customWidth="1"/>
  </cols>
  <sheetData>
    <row r="1" spans="1:7" ht="21" x14ac:dyDescent="0.5">
      <c r="A1" s="1" t="s">
        <v>0</v>
      </c>
      <c r="G1" s="2">
        <f ca="1">TODAY()</f>
        <v>46078</v>
      </c>
    </row>
    <row r="3" spans="1:7" s="3" customFormat="1" ht="14" x14ac:dyDescent="0.3"/>
    <row r="4" spans="1:7" s="3" customFormat="1" ht="14" x14ac:dyDescent="0.3">
      <c r="A4" s="4"/>
      <c r="B4" s="5" t="s">
        <v>1</v>
      </c>
      <c r="C4" s="5"/>
      <c r="D4" s="5" t="s">
        <v>2</v>
      </c>
      <c r="E4" s="5" t="s">
        <v>3</v>
      </c>
    </row>
    <row r="6" spans="1:7" x14ac:dyDescent="0.35">
      <c r="A6" t="s">
        <v>4</v>
      </c>
      <c r="B6">
        <f>HAG!C118</f>
        <v>99</v>
      </c>
      <c r="D6">
        <f>HAG!D120</f>
        <v>69</v>
      </c>
      <c r="E6">
        <f>HAG!D121</f>
        <v>30</v>
      </c>
    </row>
    <row r="7" spans="1:7" x14ac:dyDescent="0.35">
      <c r="A7" t="s">
        <v>5</v>
      </c>
      <c r="B7">
        <f>Märklin!C47</f>
        <v>29</v>
      </c>
      <c r="D7">
        <f>Märklin!D49</f>
        <v>19</v>
      </c>
      <c r="E7">
        <f>Märklin!D50</f>
        <v>10</v>
      </c>
    </row>
    <row r="8" spans="1:7" x14ac:dyDescent="0.35">
      <c r="A8" t="s">
        <v>6</v>
      </c>
      <c r="B8">
        <f>Messing!C8</f>
        <v>0</v>
      </c>
    </row>
    <row r="9" spans="1:7" x14ac:dyDescent="0.35">
      <c r="A9" t="s">
        <v>7</v>
      </c>
      <c r="B9">
        <f>PIKO!C10</f>
        <v>0</v>
      </c>
    </row>
    <row r="10" spans="1:7" x14ac:dyDescent="0.35">
      <c r="A10" t="s">
        <v>8</v>
      </c>
      <c r="B10">
        <f>ROCO!C70</f>
        <v>56</v>
      </c>
      <c r="D10">
        <f>ROCO!D72</f>
        <v>49</v>
      </c>
      <c r="E10">
        <f>ROCO!D73</f>
        <v>7</v>
      </c>
    </row>
    <row r="11" spans="1:7" x14ac:dyDescent="0.35">
      <c r="A11" t="s">
        <v>9</v>
      </c>
      <c r="B11">
        <f>Trix!C7</f>
        <v>0</v>
      </c>
    </row>
    <row r="12" spans="1:7" x14ac:dyDescent="0.35">
      <c r="A12" t="s">
        <v>10</v>
      </c>
      <c r="B12">
        <f>Andere!C14</f>
        <v>5</v>
      </c>
      <c r="E12">
        <v>1</v>
      </c>
    </row>
    <row r="14" spans="1:7" x14ac:dyDescent="0.35">
      <c r="A14" s="6" t="s">
        <v>11</v>
      </c>
      <c r="B14" s="6">
        <f>SUM(B5:B13)</f>
        <v>189</v>
      </c>
      <c r="C14" s="6"/>
      <c r="D14" s="6"/>
      <c r="E14" s="6"/>
    </row>
    <row r="16" spans="1:7" ht="13.5" customHeight="1" x14ac:dyDescent="0.35"/>
    <row r="17" spans="1:12" s="11" customFormat="1" x14ac:dyDescent="0.35">
      <c r="A17" s="7"/>
      <c r="B17" s="8"/>
      <c r="C17" s="9"/>
      <c r="D17" s="9"/>
      <c r="E17" s="10"/>
      <c r="F17" s="9"/>
      <c r="G17" s="9"/>
      <c r="H17" s="8"/>
      <c r="I17" s="8"/>
      <c r="J17" s="8"/>
      <c r="K17" s="9"/>
      <c r="L17" s="9"/>
    </row>
    <row r="18" spans="1:12" s="11" customFormat="1" x14ac:dyDescent="0.35">
      <c r="A18" s="7"/>
      <c r="B18" s="8"/>
      <c r="C18" s="9"/>
      <c r="D18" s="9"/>
      <c r="E18" s="10"/>
      <c r="F18" s="9"/>
      <c r="G18" s="9"/>
      <c r="H18" s="8"/>
      <c r="I18" s="8"/>
      <c r="J18" s="8"/>
      <c r="K18" s="9"/>
      <c r="L18" s="9"/>
    </row>
    <row r="19" spans="1:12" s="3" customFormat="1" ht="14" x14ac:dyDescent="0.3">
      <c r="A19" s="3" t="s">
        <v>12</v>
      </c>
      <c r="I19" s="12" t="s">
        <v>13</v>
      </c>
    </row>
    <row r="20" spans="1:12" s="13" customFormat="1" ht="14" x14ac:dyDescent="0.3"/>
    <row r="21" spans="1:12" s="13" customFormat="1" ht="14" x14ac:dyDescent="0.3">
      <c r="A21" s="13" t="s">
        <v>300</v>
      </c>
    </row>
    <row r="24" spans="1:12" x14ac:dyDescent="0.35">
      <c r="A24" s="14" t="s">
        <v>14</v>
      </c>
      <c r="B24" t="s">
        <v>15</v>
      </c>
    </row>
    <row r="25" spans="1:12" x14ac:dyDescent="0.35">
      <c r="B25" t="s">
        <v>16</v>
      </c>
    </row>
    <row r="26" spans="1:12" x14ac:dyDescent="0.35">
      <c r="B26" t="s">
        <v>17</v>
      </c>
    </row>
  </sheetData>
  <hyperlinks>
    <hyperlink ref="I19" r:id="rId1" xr:uid="{00000000-0004-0000-0000-000000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4"/>
  <sheetViews>
    <sheetView zoomScaleNormal="100" workbookViewId="0">
      <selection activeCell="I84" sqref="I84"/>
    </sheetView>
  </sheetViews>
  <sheetFormatPr baseColWidth="10" defaultColWidth="10.54296875" defaultRowHeight="14.5" x14ac:dyDescent="0.35"/>
  <cols>
    <col min="1" max="1" width="17.26953125" customWidth="1"/>
    <col min="2" max="2" width="12.453125" customWidth="1"/>
    <col min="3" max="3" width="11.1796875" style="15" customWidth="1"/>
    <col min="5" max="5" width="19.1796875" customWidth="1"/>
    <col min="6" max="6" width="22.453125" customWidth="1"/>
    <col min="9" max="9" width="48.453125" customWidth="1"/>
  </cols>
  <sheetData>
    <row r="1" spans="1:9" ht="26" x14ac:dyDescent="0.6">
      <c r="A1" s="16" t="s">
        <v>18</v>
      </c>
      <c r="D1" s="9"/>
      <c r="H1" s="2">
        <f ca="1">TODAY()</f>
        <v>46078</v>
      </c>
    </row>
    <row r="2" spans="1:9" x14ac:dyDescent="0.35">
      <c r="D2" s="9"/>
    </row>
    <row r="3" spans="1:9" s="20" customFormat="1" ht="14" x14ac:dyDescent="0.3">
      <c r="A3" s="17" t="s">
        <v>19</v>
      </c>
      <c r="B3" s="18" t="s">
        <v>20</v>
      </c>
      <c r="C3" s="19" t="s">
        <v>21</v>
      </c>
      <c r="D3" s="17" t="s">
        <v>22</v>
      </c>
      <c r="E3" s="19" t="s">
        <v>23</v>
      </c>
      <c r="F3" s="17" t="s">
        <v>24</v>
      </c>
      <c r="G3" s="17" t="s">
        <v>25</v>
      </c>
      <c r="H3" s="17" t="s">
        <v>26</v>
      </c>
      <c r="I3" s="17" t="s">
        <v>27</v>
      </c>
    </row>
    <row r="4" spans="1:9" s="3" customFormat="1" ht="14" x14ac:dyDescent="0.3">
      <c r="C4" s="13"/>
      <c r="D4" s="21"/>
    </row>
    <row r="5" spans="1:9" s="21" customFormat="1" ht="14" x14ac:dyDescent="0.3">
      <c r="A5" s="22" t="s">
        <v>4</v>
      </c>
      <c r="B5" s="23">
        <v>78.010000000000005</v>
      </c>
      <c r="C5" s="24">
        <v>27001</v>
      </c>
      <c r="D5" s="21" t="s">
        <v>17</v>
      </c>
      <c r="E5" s="24">
        <v>93</v>
      </c>
      <c r="F5" s="21" t="s">
        <v>28</v>
      </c>
      <c r="G5" s="21" t="s">
        <v>29</v>
      </c>
      <c r="I5" s="21" t="s">
        <v>30</v>
      </c>
    </row>
    <row r="6" spans="1:9" s="21" customFormat="1" ht="14" x14ac:dyDescent="0.3">
      <c r="A6" s="22" t="s">
        <v>4</v>
      </c>
      <c r="B6" s="23">
        <v>92.01</v>
      </c>
      <c r="C6" s="24">
        <v>26040</v>
      </c>
      <c r="D6" s="21" t="s">
        <v>17</v>
      </c>
      <c r="E6" s="24">
        <v>93</v>
      </c>
      <c r="F6" s="21" t="s">
        <v>28</v>
      </c>
      <c r="G6" s="21" t="s">
        <v>29</v>
      </c>
      <c r="I6" s="21" t="s">
        <v>31</v>
      </c>
    </row>
    <row r="7" spans="1:9" s="21" customFormat="1" ht="13.5" customHeight="1" x14ac:dyDescent="0.3">
      <c r="A7" s="22" t="s">
        <v>4</v>
      </c>
      <c r="B7" s="23">
        <v>98.01</v>
      </c>
      <c r="C7" s="24"/>
      <c r="D7" s="21" t="s">
        <v>17</v>
      </c>
      <c r="E7" s="24">
        <v>93</v>
      </c>
      <c r="F7" s="21" t="s">
        <v>28</v>
      </c>
      <c r="G7" s="21" t="s">
        <v>29</v>
      </c>
      <c r="I7" s="21" t="s">
        <v>32</v>
      </c>
    </row>
    <row r="8" spans="1:9" s="21" customFormat="1" ht="13.5" customHeight="1" x14ac:dyDescent="0.3">
      <c r="A8" s="22" t="s">
        <v>4</v>
      </c>
      <c r="B8" s="23">
        <v>98.02</v>
      </c>
      <c r="C8" s="24"/>
      <c r="D8" s="21" t="s">
        <v>17</v>
      </c>
      <c r="E8" s="24">
        <v>93</v>
      </c>
      <c r="F8" s="21" t="s">
        <v>28</v>
      </c>
      <c r="G8" s="21" t="s">
        <v>29</v>
      </c>
      <c r="I8" s="21" t="s">
        <v>33</v>
      </c>
    </row>
    <row r="9" spans="1:9" s="21" customFormat="1" ht="13.5" customHeight="1" x14ac:dyDescent="0.3">
      <c r="A9" s="22" t="s">
        <v>4</v>
      </c>
      <c r="B9" s="23">
        <v>98.99</v>
      </c>
      <c r="C9" s="24"/>
      <c r="D9" s="21" t="s">
        <v>17</v>
      </c>
      <c r="E9" s="24">
        <v>93</v>
      </c>
      <c r="F9" s="21" t="s">
        <v>28</v>
      </c>
      <c r="G9" s="21" t="s">
        <v>29</v>
      </c>
      <c r="I9" s="21" t="s">
        <v>34</v>
      </c>
    </row>
    <row r="10" spans="1:9" s="21" customFormat="1" ht="14" x14ac:dyDescent="0.3">
      <c r="A10" s="22" t="s">
        <v>4</v>
      </c>
      <c r="B10" s="23">
        <v>186.01</v>
      </c>
      <c r="C10" s="24">
        <v>26002</v>
      </c>
      <c r="D10" s="21" t="s">
        <v>17</v>
      </c>
      <c r="E10" s="24">
        <v>92</v>
      </c>
      <c r="F10" s="21" t="s">
        <v>35</v>
      </c>
      <c r="G10" s="21" t="s">
        <v>29</v>
      </c>
      <c r="I10" s="21" t="s">
        <v>36</v>
      </c>
    </row>
    <row r="11" spans="1:9" s="21" customFormat="1" ht="14" x14ac:dyDescent="0.3">
      <c r="A11" s="22" t="s">
        <v>4</v>
      </c>
      <c r="B11" s="23">
        <v>186.02</v>
      </c>
      <c r="C11" s="24">
        <v>26005</v>
      </c>
      <c r="D11" s="21" t="s">
        <v>17</v>
      </c>
      <c r="E11" s="24">
        <v>95</v>
      </c>
      <c r="F11" s="21" t="s">
        <v>35</v>
      </c>
      <c r="G11" s="21" t="s">
        <v>29</v>
      </c>
      <c r="I11" s="21" t="s">
        <v>37</v>
      </c>
    </row>
    <row r="12" spans="1:9" s="21" customFormat="1" ht="14" x14ac:dyDescent="0.3">
      <c r="A12" s="22" t="s">
        <v>4</v>
      </c>
      <c r="B12" s="23">
        <v>186.03</v>
      </c>
      <c r="C12" s="24">
        <v>26001</v>
      </c>
      <c r="D12" s="21" t="s">
        <v>17</v>
      </c>
      <c r="E12" s="24">
        <v>91</v>
      </c>
      <c r="F12" s="21" t="s">
        <v>35</v>
      </c>
      <c r="G12" s="21" t="s">
        <v>29</v>
      </c>
      <c r="I12" s="21" t="s">
        <v>38</v>
      </c>
    </row>
    <row r="13" spans="1:9" s="21" customFormat="1" ht="14" x14ac:dyDescent="0.3">
      <c r="A13" s="22" t="s">
        <v>4</v>
      </c>
      <c r="B13" s="23">
        <v>186.04</v>
      </c>
      <c r="C13" s="24">
        <v>26006</v>
      </c>
      <c r="D13" s="21" t="s">
        <v>17</v>
      </c>
      <c r="E13" s="24">
        <v>96</v>
      </c>
      <c r="F13" s="21" t="s">
        <v>35</v>
      </c>
      <c r="G13" s="21" t="s">
        <v>29</v>
      </c>
      <c r="I13" s="21" t="s">
        <v>39</v>
      </c>
    </row>
    <row r="14" spans="1:9" s="21" customFormat="1" ht="14" x14ac:dyDescent="0.3">
      <c r="A14" s="22" t="s">
        <v>4</v>
      </c>
      <c r="B14" s="23">
        <v>186.05</v>
      </c>
      <c r="C14" s="24">
        <v>26003</v>
      </c>
      <c r="D14" s="21" t="s">
        <v>17</v>
      </c>
      <c r="E14" s="24">
        <v>93</v>
      </c>
      <c r="F14" s="21" t="s">
        <v>35</v>
      </c>
      <c r="G14" s="21" t="s">
        <v>29</v>
      </c>
      <c r="I14" s="21" t="s">
        <v>40</v>
      </c>
    </row>
    <row r="15" spans="1:9" s="21" customFormat="1" ht="14" x14ac:dyDescent="0.3">
      <c r="A15" s="22" t="s">
        <v>4</v>
      </c>
      <c r="B15" s="23">
        <v>186.06</v>
      </c>
      <c r="C15" s="24">
        <v>26004</v>
      </c>
      <c r="D15" s="21" t="s">
        <v>17</v>
      </c>
      <c r="E15" s="24">
        <v>94</v>
      </c>
      <c r="F15" s="21" t="s">
        <v>35</v>
      </c>
      <c r="G15" s="21" t="s">
        <v>29</v>
      </c>
      <c r="I15" s="21" t="s">
        <v>41</v>
      </c>
    </row>
    <row r="16" spans="1:9" s="21" customFormat="1" ht="14" x14ac:dyDescent="0.3">
      <c r="A16" s="22" t="s">
        <v>4</v>
      </c>
      <c r="B16" s="23">
        <v>186.07</v>
      </c>
      <c r="C16" s="24">
        <v>26011</v>
      </c>
      <c r="D16" s="21" t="s">
        <v>17</v>
      </c>
      <c r="E16" s="24" t="s">
        <v>42</v>
      </c>
      <c r="F16" s="21" t="s">
        <v>43</v>
      </c>
      <c r="G16" s="21" t="s">
        <v>29</v>
      </c>
      <c r="I16" s="21" t="s">
        <v>44</v>
      </c>
    </row>
    <row r="17" spans="1:9" s="21" customFormat="1" ht="14" x14ac:dyDescent="0.3">
      <c r="A17" s="22" t="s">
        <v>4</v>
      </c>
      <c r="B17" s="23">
        <v>186.08</v>
      </c>
      <c r="C17" s="24">
        <v>26009</v>
      </c>
      <c r="D17" s="21" t="s">
        <v>17</v>
      </c>
      <c r="E17" s="24">
        <v>91</v>
      </c>
      <c r="F17" s="21" t="s">
        <v>35</v>
      </c>
      <c r="G17" s="21" t="s">
        <v>29</v>
      </c>
      <c r="I17" s="21" t="s">
        <v>45</v>
      </c>
    </row>
    <row r="18" spans="1:9" s="21" customFormat="1" ht="14" x14ac:dyDescent="0.3">
      <c r="A18" s="22" t="s">
        <v>4</v>
      </c>
      <c r="B18" s="23">
        <v>186.09</v>
      </c>
      <c r="C18" s="24">
        <v>26010</v>
      </c>
      <c r="D18" s="21" t="s">
        <v>17</v>
      </c>
      <c r="E18" s="24">
        <v>96</v>
      </c>
      <c r="F18" s="21" t="s">
        <v>35</v>
      </c>
      <c r="G18" s="21" t="s">
        <v>29</v>
      </c>
      <c r="I18" s="21" t="s">
        <v>46</v>
      </c>
    </row>
    <row r="19" spans="1:9" s="21" customFormat="1" ht="14" x14ac:dyDescent="0.3">
      <c r="A19" s="22" t="s">
        <v>4</v>
      </c>
      <c r="B19" s="23">
        <v>186.1</v>
      </c>
      <c r="C19" s="24">
        <v>26008</v>
      </c>
      <c r="D19" s="21" t="s">
        <v>17</v>
      </c>
      <c r="E19" s="24">
        <v>91</v>
      </c>
      <c r="F19" s="21" t="s">
        <v>35</v>
      </c>
      <c r="G19" s="21" t="s">
        <v>29</v>
      </c>
      <c r="I19" s="21" t="s">
        <v>47</v>
      </c>
    </row>
    <row r="20" spans="1:9" s="21" customFormat="1" ht="14" x14ac:dyDescent="0.3">
      <c r="A20" s="22" t="s">
        <v>4</v>
      </c>
      <c r="B20" s="23">
        <v>186.11</v>
      </c>
      <c r="C20" s="24">
        <v>26007</v>
      </c>
      <c r="D20" s="21" t="s">
        <v>17</v>
      </c>
      <c r="E20" s="24">
        <v>94</v>
      </c>
      <c r="F20" s="21" t="s">
        <v>35</v>
      </c>
      <c r="G20" s="21" t="s">
        <v>29</v>
      </c>
      <c r="I20" s="21" t="s">
        <v>48</v>
      </c>
    </row>
    <row r="21" spans="1:9" s="21" customFormat="1" ht="14" x14ac:dyDescent="0.3">
      <c r="A21" s="22" t="s">
        <v>4</v>
      </c>
      <c r="B21" s="23">
        <v>186.12</v>
      </c>
      <c r="C21" s="24">
        <v>26014</v>
      </c>
      <c r="D21" s="21" t="s">
        <v>17</v>
      </c>
      <c r="E21" s="24" t="s">
        <v>49</v>
      </c>
      <c r="F21" s="21" t="s">
        <v>50</v>
      </c>
      <c r="G21" s="21" t="s">
        <v>29</v>
      </c>
      <c r="I21" s="21" t="s">
        <v>51</v>
      </c>
    </row>
    <row r="22" spans="1:9" s="21" customFormat="1" ht="14" x14ac:dyDescent="0.3">
      <c r="A22" s="22" t="s">
        <v>4</v>
      </c>
      <c r="B22" s="23">
        <v>186.13</v>
      </c>
      <c r="C22" s="24">
        <v>26012</v>
      </c>
      <c r="D22" s="21" t="s">
        <v>17</v>
      </c>
      <c r="E22" s="24" t="s">
        <v>52</v>
      </c>
      <c r="F22" s="21" t="s">
        <v>53</v>
      </c>
      <c r="G22" s="21" t="s">
        <v>29</v>
      </c>
      <c r="I22" s="21" t="s">
        <v>54</v>
      </c>
    </row>
    <row r="23" spans="1:9" s="21" customFormat="1" ht="14" x14ac:dyDescent="0.3">
      <c r="A23" s="22" t="s">
        <v>4</v>
      </c>
      <c r="B23" s="23">
        <v>186.14</v>
      </c>
      <c r="C23" s="24">
        <v>26013</v>
      </c>
      <c r="D23" s="21" t="s">
        <v>17</v>
      </c>
      <c r="E23" s="24" t="s">
        <v>55</v>
      </c>
      <c r="F23" s="21" t="s">
        <v>28</v>
      </c>
      <c r="G23" s="21" t="s">
        <v>29</v>
      </c>
      <c r="I23" s="21" t="s">
        <v>56</v>
      </c>
    </row>
    <row r="24" spans="1:9" s="21" customFormat="1" ht="14" x14ac:dyDescent="0.3">
      <c r="A24" s="22" t="s">
        <v>4</v>
      </c>
      <c r="B24" s="23">
        <v>186.15</v>
      </c>
      <c r="C24" s="24"/>
      <c r="D24" s="21" t="s">
        <v>17</v>
      </c>
      <c r="E24" s="24" t="s">
        <v>55</v>
      </c>
      <c r="F24" s="21" t="s">
        <v>28</v>
      </c>
      <c r="G24" s="21" t="s">
        <v>29</v>
      </c>
      <c r="I24" s="21" t="s">
        <v>57</v>
      </c>
    </row>
    <row r="25" spans="1:9" s="21" customFormat="1" ht="14" x14ac:dyDescent="0.3">
      <c r="A25" s="22" t="s">
        <v>4</v>
      </c>
      <c r="B25" s="23">
        <v>186.16</v>
      </c>
      <c r="C25" s="24"/>
      <c r="D25" s="21" t="s">
        <v>17</v>
      </c>
      <c r="E25" s="24" t="s">
        <v>55</v>
      </c>
      <c r="F25" s="21" t="s">
        <v>28</v>
      </c>
      <c r="G25" s="21" t="s">
        <v>29</v>
      </c>
      <c r="I25" s="21" t="s">
        <v>58</v>
      </c>
    </row>
    <row r="26" spans="1:9" s="21" customFormat="1" ht="14" x14ac:dyDescent="0.3">
      <c r="A26" s="22" t="s">
        <v>4</v>
      </c>
      <c r="B26" s="23">
        <v>186.17</v>
      </c>
      <c r="C26" s="24">
        <v>26016</v>
      </c>
      <c r="D26" s="21" t="s">
        <v>17</v>
      </c>
      <c r="E26" s="24" t="s">
        <v>59</v>
      </c>
      <c r="F26" s="21" t="s">
        <v>43</v>
      </c>
      <c r="G26" s="21" t="s">
        <v>29</v>
      </c>
      <c r="I26" s="21" t="s">
        <v>60</v>
      </c>
    </row>
    <row r="27" spans="1:9" s="21" customFormat="1" ht="14" x14ac:dyDescent="0.3">
      <c r="A27" s="22" t="s">
        <v>4</v>
      </c>
      <c r="B27" s="23">
        <v>186.18</v>
      </c>
      <c r="C27" s="24">
        <v>26022</v>
      </c>
      <c r="D27" s="21" t="s">
        <v>17</v>
      </c>
      <c r="E27" s="24" t="s">
        <v>61</v>
      </c>
      <c r="F27" s="21" t="s">
        <v>62</v>
      </c>
      <c r="G27" s="21" t="s">
        <v>29</v>
      </c>
      <c r="I27" s="21" t="s">
        <v>63</v>
      </c>
    </row>
    <row r="28" spans="1:9" s="21" customFormat="1" ht="14" x14ac:dyDescent="0.3">
      <c r="A28" s="22" t="s">
        <v>4</v>
      </c>
      <c r="B28" s="23">
        <v>186.19</v>
      </c>
      <c r="C28" s="24"/>
      <c r="D28" s="21" t="s">
        <v>17</v>
      </c>
      <c r="E28" s="24" t="s">
        <v>52</v>
      </c>
      <c r="F28" s="21" t="s">
        <v>64</v>
      </c>
      <c r="G28" s="21" t="s">
        <v>29</v>
      </c>
      <c r="I28" s="21" t="s">
        <v>65</v>
      </c>
    </row>
    <row r="29" spans="1:9" s="21" customFormat="1" ht="14" x14ac:dyDescent="0.3">
      <c r="A29" s="22" t="s">
        <v>4</v>
      </c>
      <c r="B29" s="23">
        <v>186.2</v>
      </c>
      <c r="C29" s="24">
        <v>26015</v>
      </c>
      <c r="D29" s="21" t="s">
        <v>17</v>
      </c>
      <c r="E29" s="24" t="s">
        <v>55</v>
      </c>
      <c r="F29" s="21" t="s">
        <v>28</v>
      </c>
      <c r="G29" s="21" t="s">
        <v>29</v>
      </c>
      <c r="I29" s="21" t="s">
        <v>66</v>
      </c>
    </row>
    <row r="30" spans="1:9" s="21" customFormat="1" ht="14" x14ac:dyDescent="0.3">
      <c r="A30" s="22" t="s">
        <v>4</v>
      </c>
      <c r="B30" s="23">
        <v>186.21</v>
      </c>
      <c r="C30" s="24">
        <v>26018</v>
      </c>
      <c r="D30" s="21" t="s">
        <v>17</v>
      </c>
      <c r="E30" s="24" t="s">
        <v>49</v>
      </c>
      <c r="F30" s="21" t="s">
        <v>67</v>
      </c>
      <c r="G30" s="21" t="s">
        <v>29</v>
      </c>
      <c r="I30" s="21" t="s">
        <v>68</v>
      </c>
    </row>
    <row r="31" spans="1:9" s="21" customFormat="1" ht="14" x14ac:dyDescent="0.3">
      <c r="A31" s="22" t="s">
        <v>4</v>
      </c>
      <c r="B31" s="23">
        <v>186.22</v>
      </c>
      <c r="C31" s="24">
        <v>26017</v>
      </c>
      <c r="D31" s="21" t="s">
        <v>17</v>
      </c>
      <c r="E31" s="24" t="s">
        <v>59</v>
      </c>
      <c r="F31" s="21" t="s">
        <v>28</v>
      </c>
      <c r="G31" s="21" t="s">
        <v>29</v>
      </c>
      <c r="I31" s="21" t="s">
        <v>69</v>
      </c>
    </row>
    <row r="32" spans="1:9" s="21" customFormat="1" ht="14" x14ac:dyDescent="0.3">
      <c r="A32" s="22" t="s">
        <v>4</v>
      </c>
      <c r="B32" s="23">
        <v>187.23</v>
      </c>
      <c r="C32" s="24"/>
      <c r="D32" s="21" t="s">
        <v>17</v>
      </c>
      <c r="E32" s="24"/>
      <c r="F32" s="21" t="s">
        <v>62</v>
      </c>
      <c r="G32" s="21" t="s">
        <v>70</v>
      </c>
      <c r="I32" s="21" t="s">
        <v>71</v>
      </c>
    </row>
    <row r="33" spans="1:9" s="21" customFormat="1" ht="14" x14ac:dyDescent="0.3">
      <c r="A33" s="22" t="s">
        <v>4</v>
      </c>
      <c r="B33" s="23">
        <v>188.01</v>
      </c>
      <c r="C33" s="24"/>
      <c r="D33" s="21" t="s">
        <v>17</v>
      </c>
      <c r="E33" s="24">
        <v>47</v>
      </c>
      <c r="F33" s="21" t="s">
        <v>72</v>
      </c>
      <c r="G33" s="21" t="s">
        <v>29</v>
      </c>
      <c r="I33" s="21" t="s">
        <v>73</v>
      </c>
    </row>
    <row r="34" spans="1:9" s="21" customFormat="1" ht="14" x14ac:dyDescent="0.3">
      <c r="A34" s="22" t="s">
        <v>4</v>
      </c>
      <c r="B34" s="23">
        <v>188.02</v>
      </c>
      <c r="C34" s="24">
        <v>26023</v>
      </c>
      <c r="D34" s="21" t="s">
        <v>17</v>
      </c>
      <c r="E34" s="24">
        <v>46</v>
      </c>
      <c r="F34" s="21" t="s">
        <v>72</v>
      </c>
      <c r="G34" s="21" t="s">
        <v>29</v>
      </c>
      <c r="I34" s="21" t="s">
        <v>73</v>
      </c>
    </row>
    <row r="35" spans="1:9" s="21" customFormat="1" ht="14" x14ac:dyDescent="0.3">
      <c r="A35" s="22" t="s">
        <v>4</v>
      </c>
      <c r="B35" s="23">
        <v>188.03</v>
      </c>
      <c r="C35" s="24">
        <v>26024</v>
      </c>
      <c r="D35" s="21" t="s">
        <v>17</v>
      </c>
      <c r="E35" s="24" t="s">
        <v>74</v>
      </c>
      <c r="F35" s="21" t="s">
        <v>72</v>
      </c>
      <c r="G35" s="21" t="s">
        <v>29</v>
      </c>
      <c r="I35" s="21" t="s">
        <v>73</v>
      </c>
    </row>
    <row r="36" spans="1:9" s="21" customFormat="1" ht="14" x14ac:dyDescent="0.3">
      <c r="A36" s="22" t="s">
        <v>4</v>
      </c>
      <c r="B36" s="23">
        <v>188.04</v>
      </c>
      <c r="C36" s="24">
        <v>26037</v>
      </c>
      <c r="D36" s="21" t="s">
        <v>17</v>
      </c>
      <c r="E36" s="24">
        <v>43</v>
      </c>
      <c r="F36" s="21" t="s">
        <v>72</v>
      </c>
      <c r="G36" s="21" t="s">
        <v>29</v>
      </c>
      <c r="I36" s="21" t="s">
        <v>73</v>
      </c>
    </row>
    <row r="37" spans="1:9" s="21" customFormat="1" ht="14" x14ac:dyDescent="0.3">
      <c r="A37" s="22" t="s">
        <v>4</v>
      </c>
      <c r="B37" s="23">
        <v>262.01</v>
      </c>
      <c r="C37" s="24">
        <v>26020</v>
      </c>
      <c r="D37" s="21" t="s">
        <v>17</v>
      </c>
      <c r="E37" s="24" t="s">
        <v>75</v>
      </c>
      <c r="F37" s="21" t="s">
        <v>28</v>
      </c>
      <c r="G37" s="21" t="s">
        <v>29</v>
      </c>
      <c r="I37" s="21" t="s">
        <v>76</v>
      </c>
    </row>
    <row r="38" spans="1:9" s="21" customFormat="1" ht="14" x14ac:dyDescent="0.3">
      <c r="A38" s="22" t="s">
        <v>4</v>
      </c>
      <c r="B38" s="23">
        <v>262.02</v>
      </c>
      <c r="C38" s="24">
        <v>26021</v>
      </c>
      <c r="D38" s="21" t="s">
        <v>17</v>
      </c>
      <c r="E38" s="24" t="s">
        <v>59</v>
      </c>
      <c r="F38" s="21" t="s">
        <v>28</v>
      </c>
      <c r="G38" s="21" t="s">
        <v>29</v>
      </c>
      <c r="I38" s="21" t="s">
        <v>77</v>
      </c>
    </row>
    <row r="39" spans="1:9" s="21" customFormat="1" ht="14" x14ac:dyDescent="0.3">
      <c r="A39" s="22" t="s">
        <v>4</v>
      </c>
      <c r="B39" s="23">
        <v>262.02999999999997</v>
      </c>
      <c r="C39" s="24">
        <v>26019</v>
      </c>
      <c r="D39" s="21" t="s">
        <v>17</v>
      </c>
      <c r="E39" s="24" t="s">
        <v>78</v>
      </c>
      <c r="F39" s="21" t="s">
        <v>79</v>
      </c>
      <c r="G39" s="21" t="s">
        <v>29</v>
      </c>
      <c r="I39" s="21" t="s">
        <v>80</v>
      </c>
    </row>
    <row r="40" spans="1:9" s="21" customFormat="1" ht="14" x14ac:dyDescent="0.3">
      <c r="A40" s="22" t="s">
        <v>4</v>
      </c>
      <c r="B40" s="23">
        <v>262.04000000000002</v>
      </c>
      <c r="C40" s="24">
        <v>26032</v>
      </c>
      <c r="D40" s="21" t="s">
        <v>17</v>
      </c>
      <c r="E40" s="24" t="s">
        <v>59</v>
      </c>
      <c r="F40" s="21" t="s">
        <v>81</v>
      </c>
      <c r="G40" s="21" t="s">
        <v>29</v>
      </c>
      <c r="I40" s="21" t="s">
        <v>77</v>
      </c>
    </row>
    <row r="41" spans="1:9" s="21" customFormat="1" ht="14" x14ac:dyDescent="0.3">
      <c r="A41" s="22" t="s">
        <v>4</v>
      </c>
      <c r="B41" s="23">
        <v>262.05</v>
      </c>
      <c r="C41" s="24">
        <v>26033</v>
      </c>
      <c r="D41" s="21" t="s">
        <v>17</v>
      </c>
      <c r="E41" s="24" t="s">
        <v>61</v>
      </c>
      <c r="F41" s="21" t="s">
        <v>81</v>
      </c>
      <c r="G41" s="21" t="s">
        <v>29</v>
      </c>
      <c r="I41" s="21" t="s">
        <v>82</v>
      </c>
    </row>
    <row r="42" spans="1:9" s="21" customFormat="1" ht="14" x14ac:dyDescent="0.3">
      <c r="A42" s="22" t="s">
        <v>4</v>
      </c>
      <c r="B42" s="23">
        <v>262.06</v>
      </c>
      <c r="C42" s="24">
        <v>26037</v>
      </c>
      <c r="D42" s="21" t="s">
        <v>17</v>
      </c>
      <c r="E42" s="24" t="s">
        <v>83</v>
      </c>
      <c r="F42" s="21" t="s">
        <v>81</v>
      </c>
      <c r="G42" s="21" t="s">
        <v>29</v>
      </c>
      <c r="I42" s="21" t="s">
        <v>84</v>
      </c>
    </row>
    <row r="43" spans="1:9" s="21" customFormat="1" ht="14" x14ac:dyDescent="0.3">
      <c r="A43" s="22" t="s">
        <v>4</v>
      </c>
      <c r="B43" s="23">
        <v>262.07</v>
      </c>
      <c r="C43" s="24">
        <v>26042</v>
      </c>
      <c r="D43" s="21" t="s">
        <v>17</v>
      </c>
      <c r="E43" s="24" t="s">
        <v>52</v>
      </c>
      <c r="F43" s="21" t="s">
        <v>85</v>
      </c>
      <c r="G43" s="21" t="s">
        <v>29</v>
      </c>
      <c r="I43" s="21" t="s">
        <v>86</v>
      </c>
    </row>
    <row r="44" spans="1:9" s="21" customFormat="1" ht="14" x14ac:dyDescent="0.3">
      <c r="A44" s="22" t="s">
        <v>4</v>
      </c>
      <c r="B44" s="23">
        <v>262.08</v>
      </c>
      <c r="C44" s="24">
        <v>26043</v>
      </c>
      <c r="D44" s="21" t="s">
        <v>17</v>
      </c>
      <c r="E44" s="24" t="s">
        <v>87</v>
      </c>
      <c r="F44" s="21" t="s">
        <v>88</v>
      </c>
      <c r="G44" s="21" t="s">
        <v>29</v>
      </c>
      <c r="I44" s="21" t="s">
        <v>89</v>
      </c>
    </row>
    <row r="45" spans="1:9" s="21" customFormat="1" ht="14" x14ac:dyDescent="0.3">
      <c r="A45" s="22" t="s">
        <v>4</v>
      </c>
      <c r="B45" s="23">
        <v>262.08999999999997</v>
      </c>
      <c r="C45" s="24">
        <v>26046</v>
      </c>
      <c r="D45" s="21" t="s">
        <v>17</v>
      </c>
      <c r="E45" s="24" t="s">
        <v>83</v>
      </c>
      <c r="F45" s="21" t="s">
        <v>79</v>
      </c>
      <c r="G45" s="21" t="s">
        <v>29</v>
      </c>
      <c r="I45" s="21" t="s">
        <v>90</v>
      </c>
    </row>
    <row r="46" spans="1:9" s="21" customFormat="1" ht="14" x14ac:dyDescent="0.3">
      <c r="A46" s="22" t="s">
        <v>4</v>
      </c>
      <c r="B46" s="23">
        <v>262.10000000000002</v>
      </c>
      <c r="C46" s="24">
        <v>26046</v>
      </c>
      <c r="D46" s="21" t="s">
        <v>17</v>
      </c>
      <c r="E46" s="24" t="s">
        <v>83</v>
      </c>
      <c r="F46" s="21" t="s">
        <v>91</v>
      </c>
      <c r="G46" s="21" t="s">
        <v>29</v>
      </c>
      <c r="I46" s="21" t="s">
        <v>82</v>
      </c>
    </row>
    <row r="47" spans="1:9" s="21" customFormat="1" ht="14" x14ac:dyDescent="0.3">
      <c r="A47" s="22" t="s">
        <v>4</v>
      </c>
      <c r="B47" s="23">
        <v>262.99</v>
      </c>
      <c r="C47" s="24"/>
      <c r="D47" s="21" t="s">
        <v>17</v>
      </c>
      <c r="E47" s="24" t="s">
        <v>78</v>
      </c>
      <c r="F47" s="21" t="s">
        <v>79</v>
      </c>
      <c r="G47" s="21" t="s">
        <v>29</v>
      </c>
      <c r="I47" s="21" t="s">
        <v>92</v>
      </c>
    </row>
    <row r="48" spans="1:9" s="21" customFormat="1" ht="14" x14ac:dyDescent="0.3">
      <c r="A48" s="22" t="s">
        <v>4</v>
      </c>
      <c r="B48" s="23">
        <v>264.01</v>
      </c>
      <c r="C48" s="24">
        <v>26025</v>
      </c>
      <c r="D48" s="21" t="s">
        <v>17</v>
      </c>
      <c r="E48" s="24">
        <v>42</v>
      </c>
      <c r="F48" s="21" t="s">
        <v>93</v>
      </c>
      <c r="G48" s="21" t="s">
        <v>29</v>
      </c>
      <c r="I48" s="21" t="s">
        <v>73</v>
      </c>
    </row>
    <row r="49" spans="1:9" s="21" customFormat="1" ht="14" x14ac:dyDescent="0.3">
      <c r="A49" s="22" t="s">
        <v>4</v>
      </c>
      <c r="B49" s="23">
        <v>264.02</v>
      </c>
      <c r="C49" s="24">
        <v>26026</v>
      </c>
      <c r="D49" s="21" t="s">
        <v>17</v>
      </c>
      <c r="E49" s="24">
        <v>45</v>
      </c>
      <c r="F49" s="21" t="s">
        <v>93</v>
      </c>
      <c r="G49" s="21" t="s">
        <v>29</v>
      </c>
      <c r="I49" s="21" t="s">
        <v>94</v>
      </c>
    </row>
    <row r="50" spans="1:9" s="21" customFormat="1" ht="14" x14ac:dyDescent="0.3">
      <c r="A50" s="22" t="s">
        <v>4</v>
      </c>
      <c r="B50" s="23">
        <v>264.02999999999997</v>
      </c>
      <c r="C50" s="24"/>
      <c r="D50" s="21" t="s">
        <v>17</v>
      </c>
      <c r="E50" s="24">
        <v>44</v>
      </c>
      <c r="F50" s="21" t="s">
        <v>93</v>
      </c>
      <c r="G50" s="21" t="s">
        <v>29</v>
      </c>
      <c r="I50" s="21" t="s">
        <v>73</v>
      </c>
    </row>
    <row r="51" spans="1:9" s="21" customFormat="1" ht="14" x14ac:dyDescent="0.3">
      <c r="A51" s="22" t="s">
        <v>4</v>
      </c>
      <c r="B51" s="23">
        <v>264.04000000000002</v>
      </c>
      <c r="C51" s="24">
        <v>26034</v>
      </c>
      <c r="D51" s="21" t="s">
        <v>17</v>
      </c>
      <c r="E51" s="24" t="s">
        <v>95</v>
      </c>
      <c r="F51" s="21" t="s">
        <v>93</v>
      </c>
      <c r="G51" s="21" t="s">
        <v>29</v>
      </c>
      <c r="I51" s="21" t="s">
        <v>96</v>
      </c>
    </row>
    <row r="52" spans="1:9" s="21" customFormat="1" ht="14" x14ac:dyDescent="0.3">
      <c r="A52" s="22" t="s">
        <v>4</v>
      </c>
      <c r="B52" s="23">
        <v>264.05</v>
      </c>
      <c r="C52" s="24">
        <v>26035</v>
      </c>
      <c r="D52" s="21" t="s">
        <v>17</v>
      </c>
      <c r="E52" s="24" t="s">
        <v>97</v>
      </c>
      <c r="F52" s="21" t="s">
        <v>93</v>
      </c>
      <c r="G52" s="21" t="s">
        <v>29</v>
      </c>
      <c r="I52" s="21" t="s">
        <v>98</v>
      </c>
    </row>
    <row r="53" spans="1:9" s="21" customFormat="1" ht="14" x14ac:dyDescent="0.3">
      <c r="A53" s="22" t="s">
        <v>4</v>
      </c>
      <c r="B53" s="23">
        <v>264.06</v>
      </c>
      <c r="C53" s="24">
        <v>26036</v>
      </c>
      <c r="D53" s="21" t="s">
        <v>17</v>
      </c>
      <c r="E53" s="24" t="s">
        <v>99</v>
      </c>
      <c r="F53" s="21" t="s">
        <v>93</v>
      </c>
      <c r="G53" s="21" t="s">
        <v>29</v>
      </c>
      <c r="I53" s="21" t="s">
        <v>73</v>
      </c>
    </row>
    <row r="54" spans="1:9" s="21" customFormat="1" ht="14" x14ac:dyDescent="0.3">
      <c r="A54" s="22" t="s">
        <v>4</v>
      </c>
      <c r="B54" s="23">
        <v>264.07</v>
      </c>
      <c r="C54" s="24">
        <v>26038</v>
      </c>
      <c r="D54" s="21" t="s">
        <v>17</v>
      </c>
      <c r="E54" s="24" t="s">
        <v>100</v>
      </c>
      <c r="F54" s="21" t="s">
        <v>93</v>
      </c>
      <c r="G54" s="21" t="s">
        <v>29</v>
      </c>
      <c r="I54" s="21" t="s">
        <v>101</v>
      </c>
    </row>
    <row r="55" spans="1:9" s="21" customFormat="1" ht="14" x14ac:dyDescent="0.3">
      <c r="A55" s="22" t="s">
        <v>4</v>
      </c>
      <c r="B55" s="23">
        <v>266.01</v>
      </c>
      <c r="C55" s="24">
        <v>26027</v>
      </c>
      <c r="D55" s="21" t="s">
        <v>17</v>
      </c>
      <c r="E55" s="24" t="s">
        <v>78</v>
      </c>
      <c r="F55" s="21" t="s">
        <v>102</v>
      </c>
      <c r="G55" s="21" t="s">
        <v>29</v>
      </c>
      <c r="I55" s="21" t="s">
        <v>103</v>
      </c>
    </row>
    <row r="56" spans="1:9" s="21" customFormat="1" ht="14" x14ac:dyDescent="0.3">
      <c r="A56" s="22" t="s">
        <v>4</v>
      </c>
      <c r="B56" s="23">
        <v>266.02</v>
      </c>
      <c r="C56" s="24">
        <v>26028</v>
      </c>
      <c r="D56" s="21" t="s">
        <v>17</v>
      </c>
      <c r="E56" s="24" t="s">
        <v>75</v>
      </c>
      <c r="F56" s="21" t="s">
        <v>102</v>
      </c>
      <c r="G56" s="21" t="s">
        <v>29</v>
      </c>
      <c r="I56" s="21" t="s">
        <v>104</v>
      </c>
    </row>
    <row r="57" spans="1:9" s="21" customFormat="1" ht="14" x14ac:dyDescent="0.3">
      <c r="A57" s="22" t="s">
        <v>4</v>
      </c>
      <c r="B57" s="23">
        <v>266.02999999999997</v>
      </c>
      <c r="C57" s="24">
        <v>26031</v>
      </c>
      <c r="D57" s="21" t="s">
        <v>17</v>
      </c>
      <c r="E57" s="24" t="s">
        <v>78</v>
      </c>
      <c r="F57" s="21" t="s">
        <v>102</v>
      </c>
      <c r="G57" s="21" t="s">
        <v>29</v>
      </c>
      <c r="I57" s="21" t="s">
        <v>105</v>
      </c>
    </row>
    <row r="58" spans="1:9" s="21" customFormat="1" ht="14" x14ac:dyDescent="0.3">
      <c r="A58" s="22" t="s">
        <v>4</v>
      </c>
      <c r="B58" s="23">
        <v>266.04000000000002</v>
      </c>
      <c r="C58" s="24">
        <v>26029</v>
      </c>
      <c r="D58" s="21" t="s">
        <v>17</v>
      </c>
      <c r="E58" s="24" t="s">
        <v>78</v>
      </c>
      <c r="F58" s="21" t="s">
        <v>102</v>
      </c>
      <c r="G58" s="21" t="s">
        <v>29</v>
      </c>
      <c r="I58" s="21" t="s">
        <v>106</v>
      </c>
    </row>
    <row r="59" spans="1:9" s="21" customFormat="1" ht="14" x14ac:dyDescent="0.3">
      <c r="A59" s="22" t="s">
        <v>4</v>
      </c>
      <c r="B59" s="23">
        <v>266.05</v>
      </c>
      <c r="C59" s="24">
        <v>26030</v>
      </c>
      <c r="D59" s="21" t="s">
        <v>17</v>
      </c>
      <c r="E59" s="24" t="s">
        <v>75</v>
      </c>
      <c r="F59" s="21" t="s">
        <v>102</v>
      </c>
      <c r="G59" s="21" t="s">
        <v>29</v>
      </c>
      <c r="I59" s="21" t="s">
        <v>107</v>
      </c>
    </row>
    <row r="60" spans="1:9" s="21" customFormat="1" ht="14" x14ac:dyDescent="0.3">
      <c r="A60" s="22" t="s">
        <v>4</v>
      </c>
      <c r="B60" s="23"/>
      <c r="C60" s="24">
        <v>26049</v>
      </c>
      <c r="D60" s="21" t="s">
        <v>17</v>
      </c>
      <c r="E60" s="24" t="s">
        <v>52</v>
      </c>
      <c r="F60" s="21" t="s">
        <v>93</v>
      </c>
      <c r="G60" s="21" t="s">
        <v>29</v>
      </c>
      <c r="I60" s="21" t="s">
        <v>108</v>
      </c>
    </row>
    <row r="61" spans="1:9" s="21" customFormat="1" ht="14" x14ac:dyDescent="0.3">
      <c r="A61" s="22" t="s">
        <v>4</v>
      </c>
      <c r="B61" s="23"/>
      <c r="C61" s="24">
        <v>26051</v>
      </c>
      <c r="D61" s="21" t="s">
        <v>17</v>
      </c>
      <c r="E61" s="24" t="s">
        <v>109</v>
      </c>
      <c r="F61" s="21" t="s">
        <v>62</v>
      </c>
      <c r="G61" s="21" t="s">
        <v>29</v>
      </c>
      <c r="I61" s="21" t="s">
        <v>110</v>
      </c>
    </row>
    <row r="62" spans="1:9" s="21" customFormat="1" ht="14" x14ac:dyDescent="0.3">
      <c r="A62" s="22" t="s">
        <v>4</v>
      </c>
      <c r="B62" s="23"/>
      <c r="C62" s="24">
        <v>26052</v>
      </c>
      <c r="D62" s="21" t="s">
        <v>17</v>
      </c>
      <c r="E62" s="24" t="s">
        <v>109</v>
      </c>
      <c r="F62" s="21" t="s">
        <v>62</v>
      </c>
      <c r="G62" s="21" t="s">
        <v>29</v>
      </c>
      <c r="I62" s="21" t="s">
        <v>111</v>
      </c>
    </row>
    <row r="63" spans="1:9" s="21" customFormat="1" ht="14" x14ac:dyDescent="0.3">
      <c r="A63" s="22" t="s">
        <v>4</v>
      </c>
      <c r="B63" s="23"/>
      <c r="C63" s="24">
        <v>26053</v>
      </c>
      <c r="D63" s="21" t="s">
        <v>17</v>
      </c>
      <c r="E63" s="24" t="s">
        <v>97</v>
      </c>
      <c r="F63" s="21" t="s">
        <v>112</v>
      </c>
      <c r="G63" s="21" t="s">
        <v>29</v>
      </c>
      <c r="I63" s="21" t="s">
        <v>113</v>
      </c>
    </row>
    <row r="64" spans="1:9" s="21" customFormat="1" ht="14" x14ac:dyDescent="0.3">
      <c r="A64" s="22" t="s">
        <v>4</v>
      </c>
      <c r="B64" s="23"/>
      <c r="C64" s="24" t="s">
        <v>114</v>
      </c>
      <c r="D64" s="21" t="s">
        <v>17</v>
      </c>
      <c r="E64" s="24"/>
      <c r="F64" s="21" t="s">
        <v>43</v>
      </c>
      <c r="G64" s="21" t="s">
        <v>29</v>
      </c>
      <c r="I64" s="21" t="s">
        <v>115</v>
      </c>
    </row>
    <row r="65" spans="1:9" s="21" customFormat="1" ht="14" x14ac:dyDescent="0.3">
      <c r="A65" s="22" t="s">
        <v>4</v>
      </c>
      <c r="B65" s="23"/>
      <c r="C65" s="24" t="s">
        <v>114</v>
      </c>
      <c r="D65" s="21" t="s">
        <v>17</v>
      </c>
      <c r="E65" s="24"/>
      <c r="F65" s="21" t="s">
        <v>116</v>
      </c>
      <c r="G65" s="21" t="s">
        <v>29</v>
      </c>
      <c r="I65" s="21" t="s">
        <v>115</v>
      </c>
    </row>
    <row r="66" spans="1:9" s="21" customFormat="1" ht="14" x14ac:dyDescent="0.3">
      <c r="A66" s="22" t="s">
        <v>4</v>
      </c>
      <c r="B66" s="23"/>
      <c r="C66" s="24" t="s">
        <v>114</v>
      </c>
      <c r="D66" s="21" t="s">
        <v>17</v>
      </c>
      <c r="E66" s="24"/>
      <c r="F66" s="21" t="s">
        <v>117</v>
      </c>
      <c r="G66" s="21" t="s">
        <v>29</v>
      </c>
      <c r="I66" s="21" t="s">
        <v>115</v>
      </c>
    </row>
    <row r="67" spans="1:9" s="21" customFormat="1" ht="14" x14ac:dyDescent="0.3">
      <c r="A67" s="22" t="s">
        <v>4</v>
      </c>
      <c r="B67" s="23"/>
      <c r="C67" s="24" t="s">
        <v>114</v>
      </c>
      <c r="D67" s="21" t="s">
        <v>17</v>
      </c>
      <c r="E67" s="24"/>
      <c r="F67" s="21" t="s">
        <v>93</v>
      </c>
      <c r="G67" s="21" t="s">
        <v>29</v>
      </c>
      <c r="I67" s="21" t="s">
        <v>115</v>
      </c>
    </row>
    <row r="68" spans="1:9" s="21" customFormat="1" ht="14" x14ac:dyDescent="0.3">
      <c r="A68" s="22" t="s">
        <v>4</v>
      </c>
      <c r="B68" s="23"/>
      <c r="C68" s="24" t="s">
        <v>114</v>
      </c>
      <c r="D68" s="21" t="s">
        <v>17</v>
      </c>
      <c r="E68" s="24"/>
      <c r="F68" s="21" t="s">
        <v>93</v>
      </c>
      <c r="G68" s="21" t="s">
        <v>29</v>
      </c>
      <c r="I68" s="21" t="s">
        <v>118</v>
      </c>
    </row>
    <row r="69" spans="1:9" s="21" customFormat="1" ht="14" x14ac:dyDescent="0.3">
      <c r="A69" s="22" t="s">
        <v>4</v>
      </c>
      <c r="B69" s="23"/>
      <c r="C69" s="24" t="s">
        <v>114</v>
      </c>
      <c r="D69" s="21" t="s">
        <v>17</v>
      </c>
      <c r="E69" s="24"/>
      <c r="F69" s="21" t="s">
        <v>43</v>
      </c>
      <c r="G69" s="21" t="s">
        <v>29</v>
      </c>
      <c r="I69" s="21" t="s">
        <v>119</v>
      </c>
    </row>
    <row r="70" spans="1:9" s="21" customFormat="1" ht="14" x14ac:dyDescent="0.3">
      <c r="A70" s="22" t="s">
        <v>4</v>
      </c>
      <c r="B70" s="23"/>
      <c r="C70" s="24" t="s">
        <v>114</v>
      </c>
      <c r="D70" s="21" t="s">
        <v>17</v>
      </c>
      <c r="E70" s="24"/>
      <c r="F70" s="21" t="s">
        <v>93</v>
      </c>
      <c r="G70" s="21" t="s">
        <v>29</v>
      </c>
      <c r="I70" s="21" t="s">
        <v>119</v>
      </c>
    </row>
    <row r="71" spans="1:9" s="21" customFormat="1" ht="14" x14ac:dyDescent="0.3">
      <c r="A71" s="22" t="s">
        <v>4</v>
      </c>
      <c r="B71" s="23"/>
      <c r="C71" s="24" t="s">
        <v>114</v>
      </c>
      <c r="D71" s="21" t="s">
        <v>17</v>
      </c>
      <c r="E71" s="24"/>
      <c r="F71" s="21" t="s">
        <v>43</v>
      </c>
      <c r="G71" s="21" t="s">
        <v>29</v>
      </c>
      <c r="I71" s="21" t="s">
        <v>120</v>
      </c>
    </row>
    <row r="72" spans="1:9" s="21" customFormat="1" ht="14" x14ac:dyDescent="0.3">
      <c r="A72" s="22" t="s">
        <v>4</v>
      </c>
      <c r="B72" s="23"/>
      <c r="C72" s="24" t="s">
        <v>114</v>
      </c>
      <c r="D72" s="21" t="s">
        <v>17</v>
      </c>
      <c r="E72" s="24"/>
      <c r="F72" s="21" t="s">
        <v>43</v>
      </c>
      <c r="G72" s="21" t="s">
        <v>29</v>
      </c>
      <c r="I72" s="21" t="s">
        <v>118</v>
      </c>
    </row>
    <row r="73" spans="1:9" s="21" customFormat="1" ht="14" x14ac:dyDescent="0.3">
      <c r="A73" s="22" t="s">
        <v>4</v>
      </c>
      <c r="B73" s="23"/>
      <c r="C73" s="24" t="s">
        <v>121</v>
      </c>
      <c r="D73" s="21" t="s">
        <v>17</v>
      </c>
      <c r="E73" s="24" t="s">
        <v>122</v>
      </c>
      <c r="F73" s="21" t="s">
        <v>112</v>
      </c>
      <c r="G73" s="21" t="s">
        <v>29</v>
      </c>
      <c r="I73" s="21" t="s">
        <v>123</v>
      </c>
    </row>
    <row r="74" spans="1:9" s="21" customFormat="1" ht="14" x14ac:dyDescent="0.3">
      <c r="B74" s="23"/>
      <c r="C74" s="24"/>
      <c r="E74" s="24"/>
    </row>
    <row r="75" spans="1:9" s="21" customFormat="1" ht="14" x14ac:dyDescent="0.3">
      <c r="B75" s="23"/>
      <c r="C75" s="24"/>
      <c r="E75" s="24"/>
    </row>
    <row r="76" spans="1:9" s="21" customFormat="1" ht="14" x14ac:dyDescent="0.3">
      <c r="B76" s="25"/>
      <c r="C76" s="24"/>
      <c r="E76" s="24"/>
      <c r="G76" s="24"/>
    </row>
    <row r="77" spans="1:9" s="21" customFormat="1" ht="14" x14ac:dyDescent="0.3">
      <c r="B77" s="25"/>
      <c r="C77" s="24"/>
      <c r="E77" s="24"/>
      <c r="G77" s="24"/>
    </row>
    <row r="78" spans="1:9" s="21" customFormat="1" ht="14" x14ac:dyDescent="0.3">
      <c r="A78" s="26" t="s">
        <v>3</v>
      </c>
      <c r="B78" s="25"/>
      <c r="C78" s="24"/>
      <c r="E78" s="24"/>
      <c r="G78" s="24"/>
    </row>
    <row r="79" spans="1:9" s="21" customFormat="1" ht="14" x14ac:dyDescent="0.3">
      <c r="B79" s="25"/>
      <c r="C79" s="24"/>
      <c r="E79" s="24"/>
      <c r="G79" s="24"/>
    </row>
    <row r="80" spans="1:9" s="21" customFormat="1" ht="14" x14ac:dyDescent="0.3">
      <c r="B80" s="25"/>
      <c r="C80" s="24"/>
      <c r="E80" s="24"/>
    </row>
    <row r="81" spans="1:10" s="21" customFormat="1" ht="14" x14ac:dyDescent="0.3">
      <c r="A81" s="22" t="s">
        <v>124</v>
      </c>
      <c r="B81" s="23">
        <v>92.98</v>
      </c>
      <c r="C81" s="24"/>
      <c r="D81" s="21" t="s">
        <v>17</v>
      </c>
      <c r="E81" s="24"/>
      <c r="F81" s="21" t="s">
        <v>125</v>
      </c>
      <c r="G81" s="21" t="s">
        <v>29</v>
      </c>
      <c r="I81" s="21" t="s">
        <v>126</v>
      </c>
    </row>
    <row r="82" spans="1:10" s="21" customFormat="1" ht="14" x14ac:dyDescent="0.3">
      <c r="A82" s="22" t="s">
        <v>124</v>
      </c>
      <c r="B82" s="23">
        <v>92.99</v>
      </c>
      <c r="C82" s="24"/>
      <c r="D82" s="21" t="s">
        <v>17</v>
      </c>
      <c r="E82" s="24"/>
      <c r="F82" s="21" t="s">
        <v>116</v>
      </c>
      <c r="G82" s="21" t="s">
        <v>29</v>
      </c>
      <c r="I82" s="21" t="s">
        <v>127</v>
      </c>
    </row>
    <row r="83" spans="1:10" s="21" customFormat="1" ht="14" x14ac:dyDescent="0.3">
      <c r="B83" s="25"/>
      <c r="C83" s="24"/>
      <c r="E83" s="24"/>
    </row>
    <row r="84" spans="1:10" s="21" customFormat="1" ht="14" x14ac:dyDescent="0.3">
      <c r="A84" s="22" t="s">
        <v>128</v>
      </c>
      <c r="B84" s="23"/>
      <c r="C84" s="24"/>
      <c r="D84" s="21" t="s">
        <v>17</v>
      </c>
      <c r="E84" s="24" t="s">
        <v>302</v>
      </c>
      <c r="F84" s="21" t="s">
        <v>28</v>
      </c>
      <c r="G84" s="21" t="s">
        <v>29</v>
      </c>
      <c r="I84" s="21" t="s">
        <v>303</v>
      </c>
    </row>
    <row r="85" spans="1:10" s="21" customFormat="1" ht="14" x14ac:dyDescent="0.3">
      <c r="A85" s="22" t="s">
        <v>128</v>
      </c>
      <c r="B85" s="23"/>
      <c r="C85" s="24"/>
      <c r="D85" s="21" t="s">
        <v>17</v>
      </c>
      <c r="E85" s="24" t="s">
        <v>49</v>
      </c>
      <c r="F85" s="21" t="s">
        <v>79</v>
      </c>
      <c r="G85" s="21" t="s">
        <v>29</v>
      </c>
      <c r="I85" s="21" t="s">
        <v>129</v>
      </c>
    </row>
    <row r="86" spans="1:10" s="21" customFormat="1" ht="14" x14ac:dyDescent="0.3">
      <c r="A86" s="22" t="s">
        <v>128</v>
      </c>
      <c r="B86" s="23"/>
      <c r="C86" s="24"/>
      <c r="D86" s="21" t="s">
        <v>17</v>
      </c>
      <c r="E86" s="24">
        <v>92</v>
      </c>
      <c r="F86" s="21" t="s">
        <v>35</v>
      </c>
      <c r="G86" s="21" t="s">
        <v>29</v>
      </c>
      <c r="I86" s="21" t="s">
        <v>130</v>
      </c>
    </row>
    <row r="87" spans="1:10" s="21" customFormat="1" ht="14" x14ac:dyDescent="0.3">
      <c r="A87" s="22" t="s">
        <v>128</v>
      </c>
      <c r="B87" s="23"/>
      <c r="C87" s="24"/>
      <c r="D87" s="21" t="s">
        <v>17</v>
      </c>
      <c r="E87" s="24">
        <v>94</v>
      </c>
      <c r="F87" s="21" t="s">
        <v>131</v>
      </c>
      <c r="G87" s="21" t="s">
        <v>29</v>
      </c>
      <c r="I87" s="21" t="s">
        <v>132</v>
      </c>
    </row>
    <row r="88" spans="1:10" s="21" customFormat="1" ht="14" x14ac:dyDescent="0.3">
      <c r="A88" s="22" t="s">
        <v>128</v>
      </c>
      <c r="B88" s="23"/>
      <c r="C88" s="24"/>
      <c r="D88" s="21" t="s">
        <v>17</v>
      </c>
      <c r="E88" s="24">
        <v>95</v>
      </c>
      <c r="F88" s="21" t="s">
        <v>35</v>
      </c>
      <c r="G88" s="21" t="s">
        <v>29</v>
      </c>
      <c r="I88" s="21" t="s">
        <v>133</v>
      </c>
    </row>
    <row r="89" spans="1:10" s="21" customFormat="1" ht="14" x14ac:dyDescent="0.3">
      <c r="A89" s="22" t="s">
        <v>128</v>
      </c>
      <c r="B89" s="23"/>
      <c r="C89" s="24"/>
      <c r="D89" s="21" t="s">
        <v>17</v>
      </c>
      <c r="E89" s="24">
        <v>96</v>
      </c>
      <c r="F89" s="21" t="s">
        <v>43</v>
      </c>
      <c r="G89" s="21" t="s">
        <v>29</v>
      </c>
      <c r="I89" s="21" t="s">
        <v>134</v>
      </c>
    </row>
    <row r="90" spans="1:10" s="21" customFormat="1" ht="14" x14ac:dyDescent="0.3">
      <c r="A90" s="22" t="s">
        <v>128</v>
      </c>
      <c r="B90" s="23"/>
      <c r="C90" s="24"/>
      <c r="D90" s="21" t="s">
        <v>17</v>
      </c>
      <c r="E90" s="24">
        <v>97</v>
      </c>
      <c r="F90" s="21" t="s">
        <v>62</v>
      </c>
      <c r="G90" s="21" t="s">
        <v>29</v>
      </c>
      <c r="I90" s="21" t="s">
        <v>135</v>
      </c>
    </row>
    <row r="91" spans="1:10" s="21" customFormat="1" ht="14" x14ac:dyDescent="0.3">
      <c r="B91" s="23"/>
      <c r="C91" s="24"/>
      <c r="E91" s="24"/>
    </row>
    <row r="92" spans="1:10" s="21" customFormat="1" ht="14" x14ac:dyDescent="0.3">
      <c r="A92" s="22" t="s">
        <v>136</v>
      </c>
      <c r="B92" s="23" t="s">
        <v>137</v>
      </c>
      <c r="C92" s="24"/>
      <c r="D92" s="21" t="s">
        <v>17</v>
      </c>
      <c r="E92" s="24" t="s">
        <v>83</v>
      </c>
      <c r="F92" s="21" t="s">
        <v>138</v>
      </c>
      <c r="G92" s="21" t="s">
        <v>29</v>
      </c>
      <c r="I92" s="21" t="s">
        <v>139</v>
      </c>
      <c r="J92" s="21" t="s">
        <v>140</v>
      </c>
    </row>
    <row r="93" spans="1:10" s="21" customFormat="1" ht="14" x14ac:dyDescent="0.3">
      <c r="A93" s="22" t="s">
        <v>136</v>
      </c>
      <c r="B93" s="23" t="s">
        <v>141</v>
      </c>
      <c r="C93" s="24"/>
      <c r="D93" s="21" t="s">
        <v>17</v>
      </c>
      <c r="E93" s="24" t="s">
        <v>83</v>
      </c>
      <c r="F93" s="21" t="s">
        <v>142</v>
      </c>
      <c r="G93" s="21" t="s">
        <v>29</v>
      </c>
      <c r="I93" s="21" t="s">
        <v>139</v>
      </c>
      <c r="J93" s="21" t="s">
        <v>140</v>
      </c>
    </row>
    <row r="94" spans="1:10" s="21" customFormat="1" ht="14" x14ac:dyDescent="0.3">
      <c r="A94" s="22" t="s">
        <v>136</v>
      </c>
      <c r="B94" s="23" t="s">
        <v>143</v>
      </c>
      <c r="C94" s="24"/>
      <c r="D94" s="21" t="s">
        <v>17</v>
      </c>
      <c r="E94" s="24" t="s">
        <v>83</v>
      </c>
      <c r="F94" s="21" t="s">
        <v>144</v>
      </c>
      <c r="G94" s="21" t="s">
        <v>29</v>
      </c>
      <c r="I94" s="21" t="s">
        <v>139</v>
      </c>
      <c r="J94" s="21" t="s">
        <v>140</v>
      </c>
    </row>
    <row r="95" spans="1:10" s="21" customFormat="1" ht="14" x14ac:dyDescent="0.3">
      <c r="A95" s="22" t="s">
        <v>136</v>
      </c>
      <c r="B95" s="23" t="s">
        <v>145</v>
      </c>
      <c r="C95" s="24"/>
      <c r="D95" s="21" t="s">
        <v>17</v>
      </c>
      <c r="E95" s="24" t="s">
        <v>83</v>
      </c>
      <c r="F95" s="21" t="s">
        <v>146</v>
      </c>
      <c r="G95" s="21" t="s">
        <v>29</v>
      </c>
      <c r="I95" s="21" t="s">
        <v>139</v>
      </c>
      <c r="J95" s="21" t="s">
        <v>140</v>
      </c>
    </row>
    <row r="96" spans="1:10" s="21" customFormat="1" ht="14" x14ac:dyDescent="0.3">
      <c r="B96" s="25"/>
      <c r="C96" s="24"/>
      <c r="E96" s="24"/>
    </row>
    <row r="97" spans="1:9" s="21" customFormat="1" ht="14" x14ac:dyDescent="0.3">
      <c r="A97" s="22" t="s">
        <v>147</v>
      </c>
      <c r="B97" s="23"/>
      <c r="C97" s="24"/>
      <c r="D97" s="21" t="s">
        <v>17</v>
      </c>
      <c r="E97" s="24" t="s">
        <v>148</v>
      </c>
      <c r="F97" s="21" t="s">
        <v>149</v>
      </c>
      <c r="G97" s="21" t="s">
        <v>29</v>
      </c>
      <c r="I97" s="21" t="s">
        <v>150</v>
      </c>
    </row>
    <row r="98" spans="1:9" s="21" customFormat="1" ht="14" x14ac:dyDescent="0.3">
      <c r="A98" s="22" t="s">
        <v>147</v>
      </c>
      <c r="B98" s="23"/>
      <c r="C98" s="24"/>
      <c r="D98" s="21" t="s">
        <v>17</v>
      </c>
      <c r="E98" s="24"/>
      <c r="F98" s="21" t="s">
        <v>79</v>
      </c>
      <c r="G98" s="21" t="s">
        <v>29</v>
      </c>
      <c r="I98" s="21" t="s">
        <v>129</v>
      </c>
    </row>
    <row r="99" spans="1:9" s="21" customFormat="1" ht="14" x14ac:dyDescent="0.3">
      <c r="A99" s="22" t="s">
        <v>147</v>
      </c>
      <c r="B99" s="23"/>
      <c r="C99" s="24"/>
      <c r="D99" s="21" t="s">
        <v>17</v>
      </c>
      <c r="E99" s="24" t="s">
        <v>151</v>
      </c>
      <c r="F99" s="21" t="s">
        <v>131</v>
      </c>
      <c r="G99" s="21" t="s">
        <v>29</v>
      </c>
      <c r="I99" s="21" t="s">
        <v>152</v>
      </c>
    </row>
    <row r="100" spans="1:9" s="21" customFormat="1" ht="14" x14ac:dyDescent="0.3">
      <c r="A100" s="22" t="s">
        <v>147</v>
      </c>
      <c r="B100" s="23"/>
      <c r="C100" s="24"/>
      <c r="D100" s="21" t="s">
        <v>17</v>
      </c>
      <c r="E100" s="24" t="s">
        <v>153</v>
      </c>
      <c r="F100" s="21" t="s">
        <v>62</v>
      </c>
      <c r="G100" s="21" t="s">
        <v>29</v>
      </c>
      <c r="I100" s="21" t="s">
        <v>154</v>
      </c>
    </row>
    <row r="101" spans="1:9" s="21" customFormat="1" ht="14" x14ac:dyDescent="0.3">
      <c r="A101" s="22" t="s">
        <v>147</v>
      </c>
      <c r="B101" s="23"/>
      <c r="C101" s="24"/>
      <c r="D101" s="21" t="s">
        <v>17</v>
      </c>
      <c r="E101" s="24" t="s">
        <v>87</v>
      </c>
      <c r="F101" s="21" t="s">
        <v>155</v>
      </c>
      <c r="G101" s="21" t="s">
        <v>29</v>
      </c>
      <c r="I101" s="21" t="s">
        <v>156</v>
      </c>
    </row>
    <row r="102" spans="1:9" s="21" customFormat="1" ht="14" x14ac:dyDescent="0.3">
      <c r="B102" s="25"/>
      <c r="C102" s="24"/>
      <c r="E102" s="24"/>
    </row>
    <row r="103" spans="1:9" s="21" customFormat="1" ht="14" x14ac:dyDescent="0.3">
      <c r="A103" s="22" t="s">
        <v>157</v>
      </c>
      <c r="B103" s="23">
        <v>98.99</v>
      </c>
      <c r="C103" s="24"/>
      <c r="D103" s="21" t="s">
        <v>17</v>
      </c>
      <c r="E103" s="24">
        <v>93</v>
      </c>
      <c r="F103" s="21" t="s">
        <v>158</v>
      </c>
      <c r="G103" s="21" t="s">
        <v>29</v>
      </c>
      <c r="I103" s="21" t="s">
        <v>159</v>
      </c>
    </row>
    <row r="104" spans="1:9" s="21" customFormat="1" ht="14" x14ac:dyDescent="0.3">
      <c r="A104" s="22" t="s">
        <v>157</v>
      </c>
      <c r="B104" s="23"/>
      <c r="C104" s="24"/>
      <c r="D104" s="21" t="s">
        <v>17</v>
      </c>
      <c r="E104" s="24" t="s">
        <v>160</v>
      </c>
      <c r="F104" s="21" t="s">
        <v>158</v>
      </c>
      <c r="G104" s="21" t="s">
        <v>29</v>
      </c>
      <c r="I104" s="21" t="s">
        <v>159</v>
      </c>
    </row>
    <row r="105" spans="1:9" s="21" customFormat="1" ht="14" x14ac:dyDescent="0.3">
      <c r="A105" s="22" t="s">
        <v>157</v>
      </c>
      <c r="B105" s="23"/>
      <c r="C105" s="24"/>
      <c r="D105" s="21" t="s">
        <v>17</v>
      </c>
      <c r="E105" s="24" t="s">
        <v>160</v>
      </c>
      <c r="F105" s="21" t="s">
        <v>43</v>
      </c>
      <c r="G105" s="21" t="s">
        <v>29</v>
      </c>
      <c r="I105" s="21" t="s">
        <v>161</v>
      </c>
    </row>
    <row r="106" spans="1:9" s="21" customFormat="1" ht="14" x14ac:dyDescent="0.3">
      <c r="A106" s="22" t="s">
        <v>157</v>
      </c>
      <c r="B106" s="23"/>
      <c r="C106" s="24"/>
      <c r="D106" s="21" t="s">
        <v>17</v>
      </c>
      <c r="E106" s="24" t="s">
        <v>160</v>
      </c>
      <c r="F106" s="21" t="s">
        <v>162</v>
      </c>
      <c r="G106" s="21" t="s">
        <v>29</v>
      </c>
      <c r="I106" s="21" t="s">
        <v>163</v>
      </c>
    </row>
    <row r="107" spans="1:9" s="21" customFormat="1" ht="14" x14ac:dyDescent="0.3">
      <c r="A107" s="22" t="s">
        <v>157</v>
      </c>
      <c r="B107" s="23"/>
      <c r="C107" s="24"/>
      <c r="D107" s="21" t="s">
        <v>17</v>
      </c>
      <c r="E107" s="24"/>
      <c r="F107" s="21" t="s">
        <v>131</v>
      </c>
      <c r="G107" s="21" t="s">
        <v>29</v>
      </c>
      <c r="I107" s="21" t="s">
        <v>164</v>
      </c>
    </row>
    <row r="108" spans="1:9" s="21" customFormat="1" ht="14" x14ac:dyDescent="0.3">
      <c r="A108" s="22" t="s">
        <v>157</v>
      </c>
      <c r="B108" s="23"/>
      <c r="C108" s="24"/>
      <c r="D108" s="21" t="s">
        <v>17</v>
      </c>
      <c r="E108" s="24" t="s">
        <v>160</v>
      </c>
      <c r="F108" s="21" t="s">
        <v>43</v>
      </c>
      <c r="G108" s="21" t="s">
        <v>29</v>
      </c>
      <c r="I108" s="21" t="s">
        <v>165</v>
      </c>
    </row>
    <row r="109" spans="1:9" s="21" customFormat="1" ht="14" x14ac:dyDescent="0.3">
      <c r="A109" s="22" t="s">
        <v>157</v>
      </c>
      <c r="B109" s="23"/>
      <c r="C109" s="24"/>
      <c r="D109" s="21" t="s">
        <v>15</v>
      </c>
      <c r="E109" s="24"/>
      <c r="F109" s="21" t="s">
        <v>28</v>
      </c>
      <c r="G109" s="21" t="s">
        <v>29</v>
      </c>
      <c r="I109" s="21" t="s">
        <v>166</v>
      </c>
    </row>
    <row r="110" spans="1:9" s="21" customFormat="1" ht="14" x14ac:dyDescent="0.3">
      <c r="A110" s="22" t="s">
        <v>157</v>
      </c>
      <c r="B110" s="23"/>
      <c r="C110" s="24"/>
      <c r="D110" s="21" t="s">
        <v>15</v>
      </c>
      <c r="E110" s="24"/>
      <c r="F110" s="21" t="s">
        <v>167</v>
      </c>
      <c r="G110" s="21" t="s">
        <v>29</v>
      </c>
      <c r="I110" s="21" t="s">
        <v>168</v>
      </c>
    </row>
    <row r="111" spans="1:9" s="21" customFormat="1" ht="14" x14ac:dyDescent="0.3">
      <c r="A111" s="22" t="s">
        <v>157</v>
      </c>
      <c r="B111" s="23"/>
      <c r="C111" s="24"/>
      <c r="D111" s="21" t="s">
        <v>15</v>
      </c>
      <c r="E111" s="24">
        <v>11333</v>
      </c>
      <c r="F111" s="21" t="s">
        <v>169</v>
      </c>
      <c r="G111" s="21" t="s">
        <v>29</v>
      </c>
      <c r="I111" s="21" t="s">
        <v>170</v>
      </c>
    </row>
    <row r="112" spans="1:9" s="21" customFormat="1" ht="14" x14ac:dyDescent="0.3">
      <c r="A112" s="22" t="s">
        <v>157</v>
      </c>
      <c r="B112" s="23"/>
      <c r="C112" s="24"/>
      <c r="D112" s="21" t="s">
        <v>15</v>
      </c>
      <c r="E112" s="24">
        <v>10102</v>
      </c>
      <c r="F112" s="21" t="s">
        <v>171</v>
      </c>
      <c r="G112" s="21" t="s">
        <v>29</v>
      </c>
      <c r="I112" s="21" t="s">
        <v>172</v>
      </c>
    </row>
    <row r="113" spans="1:11" s="21" customFormat="1" ht="14" x14ac:dyDescent="0.3">
      <c r="A113" s="22" t="s">
        <v>157</v>
      </c>
      <c r="B113" s="23"/>
      <c r="C113" s="24"/>
      <c r="D113" s="21" t="s">
        <v>15</v>
      </c>
      <c r="E113" s="24">
        <v>8</v>
      </c>
      <c r="F113" s="21" t="s">
        <v>35</v>
      </c>
      <c r="G113" s="21" t="s">
        <v>29</v>
      </c>
      <c r="I113" s="21" t="s">
        <v>173</v>
      </c>
    </row>
    <row r="114" spans="1:11" s="21" customFormat="1" ht="14" x14ac:dyDescent="0.3">
      <c r="B114" s="23"/>
      <c r="C114" s="24"/>
      <c r="E114" s="24"/>
    </row>
    <row r="115" spans="1:11" s="21" customFormat="1" ht="14" x14ac:dyDescent="0.3">
      <c r="A115" s="22" t="s">
        <v>174</v>
      </c>
      <c r="B115" s="23"/>
      <c r="C115" s="24"/>
      <c r="D115" s="21" t="s">
        <v>17</v>
      </c>
      <c r="E115" s="24" t="s">
        <v>49</v>
      </c>
      <c r="F115" s="21" t="s">
        <v>79</v>
      </c>
      <c r="G115" s="21" t="s">
        <v>29</v>
      </c>
      <c r="I115" s="21" t="s">
        <v>175</v>
      </c>
    </row>
    <row r="116" spans="1:11" s="21" customFormat="1" ht="14" x14ac:dyDescent="0.3">
      <c r="B116" s="25"/>
      <c r="C116" s="24"/>
      <c r="E116" s="24"/>
    </row>
    <row r="117" spans="1:11" s="21" customFormat="1" ht="14" x14ac:dyDescent="0.3">
      <c r="B117" s="25"/>
      <c r="C117" s="24"/>
      <c r="E117" s="24"/>
    </row>
    <row r="118" spans="1:11" s="27" customFormat="1" ht="14" x14ac:dyDescent="0.3">
      <c r="B118" s="28" t="s">
        <v>176</v>
      </c>
      <c r="C118" s="29">
        <f>COUNTA(D4:D117)</f>
        <v>99</v>
      </c>
      <c r="D118" s="30"/>
      <c r="F118" s="30"/>
    </row>
    <row r="119" spans="1:11" s="21" customFormat="1" ht="14" x14ac:dyDescent="0.3">
      <c r="B119" s="31"/>
      <c r="C119" s="32"/>
      <c r="E119" s="24"/>
      <c r="G119" s="24"/>
    </row>
    <row r="120" spans="1:11" s="24" customFormat="1" ht="14" x14ac:dyDescent="0.3">
      <c r="A120" s="33"/>
      <c r="B120" s="8" t="s">
        <v>177</v>
      </c>
      <c r="C120" s="8"/>
      <c r="D120" s="10">
        <f>COUNTA(D4:D75)</f>
        <v>69</v>
      </c>
      <c r="E120" s="8"/>
      <c r="F120" s="8"/>
      <c r="G120" s="8"/>
      <c r="H120" s="8"/>
      <c r="I120" s="8"/>
      <c r="J120" s="8"/>
      <c r="K120" s="8"/>
    </row>
    <row r="121" spans="1:11" s="24" customFormat="1" ht="14" x14ac:dyDescent="0.3">
      <c r="A121" s="33"/>
      <c r="B121" s="8" t="s">
        <v>178</v>
      </c>
      <c r="C121" s="8"/>
      <c r="D121" s="10">
        <f>COUNTA(D77:D117)</f>
        <v>30</v>
      </c>
      <c r="E121" s="8"/>
      <c r="F121" s="8"/>
      <c r="G121" s="8"/>
      <c r="H121" s="8"/>
      <c r="I121" s="8"/>
      <c r="J121" s="8"/>
      <c r="K121" s="8"/>
    </row>
    <row r="122" spans="1:11" s="21" customFormat="1" ht="14" x14ac:dyDescent="0.3">
      <c r="B122" s="31"/>
      <c r="C122" s="32"/>
      <c r="E122" s="24"/>
      <c r="G122" s="24"/>
    </row>
    <row r="123" spans="1:11" s="21" customFormat="1" ht="14" x14ac:dyDescent="0.3">
      <c r="B123" s="31"/>
      <c r="C123" s="32"/>
      <c r="E123" s="24"/>
      <c r="G123" s="24"/>
    </row>
    <row r="124" spans="1:11" s="21" customFormat="1" ht="14" x14ac:dyDescent="0.3">
      <c r="A124" s="3" t="s">
        <v>179</v>
      </c>
      <c r="B124" s="3" t="s">
        <v>180</v>
      </c>
      <c r="C124" s="24"/>
      <c r="E124" s="24"/>
    </row>
    <row r="125" spans="1:11" s="21" customFormat="1" ht="14" x14ac:dyDescent="0.3">
      <c r="A125" s="3"/>
      <c r="B125" s="3" t="s">
        <v>181</v>
      </c>
      <c r="C125" s="24"/>
      <c r="E125" s="24"/>
    </row>
    <row r="126" spans="1:11" s="21" customFormat="1" x14ac:dyDescent="0.35">
      <c r="A126" s="3"/>
      <c r="B126" s="3" t="s">
        <v>182</v>
      </c>
      <c r="C126" s="24"/>
      <c r="D126" s="34" t="s">
        <v>183</v>
      </c>
      <c r="E126" s="24"/>
    </row>
    <row r="127" spans="1:11" s="3" customFormat="1" ht="14" x14ac:dyDescent="0.3">
      <c r="C127" s="13"/>
    </row>
    <row r="128" spans="1:11" s="3" customFormat="1" ht="14" x14ac:dyDescent="0.3">
      <c r="C128" s="13"/>
    </row>
    <row r="129" spans="1:10" s="3" customFormat="1" ht="14" x14ac:dyDescent="0.3">
      <c r="A129" s="35"/>
      <c r="B129" s="35"/>
      <c r="C129" s="13"/>
    </row>
    <row r="130" spans="1:10" s="3" customFormat="1" ht="14" x14ac:dyDescent="0.3">
      <c r="A130" s="3" t="s">
        <v>12</v>
      </c>
      <c r="J130" s="12" t="s">
        <v>13</v>
      </c>
    </row>
    <row r="131" spans="1:10" s="13" customFormat="1" ht="14" x14ac:dyDescent="0.3"/>
    <row r="132" spans="1:10" s="13" customFormat="1" ht="14" x14ac:dyDescent="0.3">
      <c r="A132" s="13" t="str">
        <f>TOTAL!A21</f>
        <v>© 2026 Roland Hausin</v>
      </c>
    </row>
    <row r="133" spans="1:10" s="3" customFormat="1" ht="14" x14ac:dyDescent="0.3">
      <c r="A133" s="35"/>
      <c r="B133" s="35"/>
      <c r="C133" s="13"/>
    </row>
    <row r="134" spans="1:10" s="3" customFormat="1" ht="14" x14ac:dyDescent="0.3">
      <c r="C134" s="13"/>
    </row>
  </sheetData>
  <hyperlinks>
    <hyperlink ref="D126" r:id="rId1" xr:uid="{00000000-0004-0000-0100-000000000000}"/>
    <hyperlink ref="J130" r:id="rId2" xr:uid="{00000000-0004-0000-0100-000001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6"/>
  <sheetViews>
    <sheetView zoomScaleNormal="100" workbookViewId="0">
      <selection activeCell="A56" sqref="A56"/>
    </sheetView>
  </sheetViews>
  <sheetFormatPr baseColWidth="10" defaultColWidth="10.54296875" defaultRowHeight="14.5" x14ac:dyDescent="0.35"/>
  <cols>
    <col min="1" max="1" width="17.6328125" style="36" customWidth="1"/>
    <col min="2" max="2" width="10.81640625" style="15" customWidth="1"/>
    <col min="3" max="3" width="8.453125" customWidth="1"/>
    <col min="4" max="4" width="14.7265625" customWidth="1"/>
    <col min="5" max="5" width="9.81640625" style="37" customWidth="1"/>
    <col min="6" max="6" width="6.54296875" customWidth="1"/>
    <col min="7" max="7" width="18.81640625" customWidth="1"/>
    <col min="8" max="8" width="15.7265625" style="15" customWidth="1"/>
    <col min="9" max="9" width="41.7265625" style="15" customWidth="1"/>
    <col min="10" max="10" width="40.1796875" style="15" customWidth="1"/>
  </cols>
  <sheetData>
    <row r="1" spans="1:15" ht="26" x14ac:dyDescent="0.35">
      <c r="A1" s="38" t="s">
        <v>184</v>
      </c>
      <c r="H1" s="15" t="s">
        <v>185</v>
      </c>
      <c r="I1" s="39">
        <f ca="1">TODAY()</f>
        <v>46078</v>
      </c>
      <c r="J1" s="39"/>
    </row>
    <row r="2" spans="1:15" x14ac:dyDescent="0.35">
      <c r="J2" s="15" t="s">
        <v>186</v>
      </c>
    </row>
    <row r="3" spans="1:15" s="45" customFormat="1" ht="13" x14ac:dyDescent="0.3">
      <c r="A3" s="40" t="s">
        <v>19</v>
      </c>
      <c r="B3" s="41" t="s">
        <v>20</v>
      </c>
      <c r="C3" s="42" t="s">
        <v>22</v>
      </c>
      <c r="D3" s="42" t="s">
        <v>24</v>
      </c>
      <c r="E3" s="43" t="s">
        <v>23</v>
      </c>
      <c r="F3" s="42" t="s">
        <v>25</v>
      </c>
      <c r="G3" s="42" t="s">
        <v>187</v>
      </c>
      <c r="H3" s="41" t="s">
        <v>26</v>
      </c>
      <c r="I3" s="44" t="s">
        <v>27</v>
      </c>
      <c r="J3" s="44" t="s">
        <v>188</v>
      </c>
    </row>
    <row r="4" spans="1:15" ht="19.5" customHeight="1" x14ac:dyDescent="0.35">
      <c r="A4" s="7"/>
      <c r="B4" s="8"/>
      <c r="C4" s="9"/>
      <c r="D4" s="9"/>
      <c r="E4" s="10"/>
      <c r="F4" s="9"/>
      <c r="G4" s="9"/>
      <c r="H4" s="8"/>
      <c r="I4" s="8"/>
      <c r="J4" s="8"/>
      <c r="K4" s="9"/>
      <c r="L4" s="9"/>
    </row>
    <row r="5" spans="1:15" s="11" customFormat="1" ht="14.15" customHeight="1" x14ac:dyDescent="0.35">
      <c r="A5" s="46" t="s">
        <v>5</v>
      </c>
      <c r="B5" s="47">
        <v>3323</v>
      </c>
      <c r="C5" s="48" t="s">
        <v>189</v>
      </c>
      <c r="D5" s="49" t="s">
        <v>190</v>
      </c>
      <c r="E5" s="47">
        <v>10102</v>
      </c>
      <c r="F5" s="48" t="s">
        <v>29</v>
      </c>
      <c r="G5" s="48" t="s">
        <v>191</v>
      </c>
      <c r="H5" s="48"/>
      <c r="I5" s="49" t="s">
        <v>192</v>
      </c>
      <c r="J5" s="49"/>
      <c r="K5" s="9"/>
      <c r="L5" s="8"/>
      <c r="M5" s="8"/>
      <c r="N5" s="9"/>
      <c r="O5" s="9"/>
    </row>
    <row r="6" spans="1:15" s="11" customFormat="1" ht="16.5" x14ac:dyDescent="0.35">
      <c r="A6" s="46" t="s">
        <v>5</v>
      </c>
      <c r="B6" s="47">
        <v>3328</v>
      </c>
      <c r="C6" s="48" t="s">
        <v>189</v>
      </c>
      <c r="D6" s="49" t="s">
        <v>93</v>
      </c>
      <c r="E6" s="47">
        <v>10103</v>
      </c>
      <c r="F6" s="48" t="s">
        <v>29</v>
      </c>
      <c r="G6" s="48" t="s">
        <v>191</v>
      </c>
      <c r="H6" s="48"/>
      <c r="I6" s="49" t="s">
        <v>193</v>
      </c>
      <c r="J6" s="49"/>
      <c r="K6" s="9"/>
      <c r="L6" s="8"/>
      <c r="M6" s="8"/>
      <c r="N6" s="9"/>
      <c r="O6" s="9"/>
    </row>
    <row r="7" spans="1:15" s="11" customFormat="1" ht="16.5" x14ac:dyDescent="0.35">
      <c r="A7" s="46" t="s">
        <v>5</v>
      </c>
      <c r="B7" s="47">
        <v>3330</v>
      </c>
      <c r="C7" s="48" t="s">
        <v>189</v>
      </c>
      <c r="D7" s="49" t="s">
        <v>93</v>
      </c>
      <c r="E7" s="47">
        <v>10104</v>
      </c>
      <c r="F7" s="48" t="s">
        <v>29</v>
      </c>
      <c r="G7" s="48" t="s">
        <v>191</v>
      </c>
      <c r="H7" s="48" t="s">
        <v>194</v>
      </c>
      <c r="I7" s="49" t="s">
        <v>195</v>
      </c>
      <c r="J7" s="49"/>
      <c r="K7" s="9"/>
      <c r="L7" s="8"/>
      <c r="M7" s="8"/>
      <c r="N7" s="9"/>
      <c r="O7" s="9"/>
    </row>
    <row r="8" spans="1:15" s="11" customFormat="1" ht="16.5" x14ac:dyDescent="0.35">
      <c r="A8" s="46" t="s">
        <v>5</v>
      </c>
      <c r="B8" s="47">
        <v>3430</v>
      </c>
      <c r="C8" s="48" t="s">
        <v>189</v>
      </c>
      <c r="D8" s="49" t="s">
        <v>93</v>
      </c>
      <c r="E8" s="47">
        <v>10101</v>
      </c>
      <c r="F8" s="48" t="s">
        <v>29</v>
      </c>
      <c r="G8" s="48"/>
      <c r="H8" s="48" t="s">
        <v>194</v>
      </c>
      <c r="I8" s="49"/>
      <c r="J8" s="49"/>
      <c r="K8" s="9"/>
      <c r="L8" s="8"/>
      <c r="M8" s="8"/>
      <c r="N8" s="9"/>
      <c r="O8" s="9"/>
    </row>
    <row r="9" spans="1:15" s="11" customFormat="1" ht="16.5" x14ac:dyDescent="0.35">
      <c r="A9" s="46" t="s">
        <v>5</v>
      </c>
      <c r="B9" s="47">
        <v>3530</v>
      </c>
      <c r="C9" s="48" t="s">
        <v>189</v>
      </c>
      <c r="D9" s="49" t="s">
        <v>93</v>
      </c>
      <c r="E9" s="47">
        <v>10104</v>
      </c>
      <c r="F9" s="48" t="s">
        <v>29</v>
      </c>
      <c r="G9" s="48" t="s">
        <v>196</v>
      </c>
      <c r="H9" s="48"/>
      <c r="I9" s="49" t="s">
        <v>195</v>
      </c>
      <c r="J9" s="49"/>
      <c r="K9" s="9"/>
      <c r="L9" s="8"/>
      <c r="M9" s="8"/>
      <c r="N9" s="9"/>
      <c r="O9" s="9"/>
    </row>
    <row r="10" spans="1:15" s="11" customFormat="1" ht="16.5" x14ac:dyDescent="0.35">
      <c r="A10" s="46" t="s">
        <v>5</v>
      </c>
      <c r="B10" s="47">
        <v>3623</v>
      </c>
      <c r="C10" s="48" t="s">
        <v>189</v>
      </c>
      <c r="D10" s="49" t="s">
        <v>93</v>
      </c>
      <c r="E10" s="47">
        <v>10104</v>
      </c>
      <c r="F10" s="48" t="s">
        <v>29</v>
      </c>
      <c r="G10" s="48"/>
      <c r="H10" s="48"/>
      <c r="I10" s="49"/>
      <c r="J10" s="49"/>
      <c r="K10" s="9"/>
      <c r="L10" s="8"/>
      <c r="M10" s="8"/>
      <c r="N10" s="9"/>
      <c r="O10" s="9"/>
    </row>
    <row r="11" spans="1:15" s="11" customFormat="1" ht="16.5" x14ac:dyDescent="0.35">
      <c r="A11" s="46" t="s">
        <v>5</v>
      </c>
      <c r="B11" s="47">
        <v>3630</v>
      </c>
      <c r="C11" s="48" t="s">
        <v>189</v>
      </c>
      <c r="D11" s="49" t="s">
        <v>93</v>
      </c>
      <c r="E11" s="47">
        <v>10104</v>
      </c>
      <c r="F11" s="48" t="s">
        <v>29</v>
      </c>
      <c r="G11" s="48" t="s">
        <v>197</v>
      </c>
      <c r="H11" s="48"/>
      <c r="I11" s="49" t="s">
        <v>195</v>
      </c>
      <c r="J11" s="49"/>
      <c r="K11" s="9"/>
      <c r="L11" s="8"/>
      <c r="M11" s="8"/>
      <c r="N11" s="9"/>
      <c r="O11" s="9"/>
    </row>
    <row r="12" spans="1:15" s="11" customFormat="1" ht="16.5" x14ac:dyDescent="0.35">
      <c r="A12" s="46" t="s">
        <v>5</v>
      </c>
      <c r="B12" s="47">
        <v>26567</v>
      </c>
      <c r="C12" s="48" t="s">
        <v>189</v>
      </c>
      <c r="D12" s="49" t="s">
        <v>93</v>
      </c>
      <c r="E12" s="47">
        <v>10102</v>
      </c>
      <c r="F12" s="48" t="s">
        <v>29</v>
      </c>
      <c r="G12" s="48"/>
      <c r="H12" s="48" t="s">
        <v>198</v>
      </c>
      <c r="I12" s="49" t="s">
        <v>199</v>
      </c>
      <c r="J12" s="49"/>
      <c r="K12" s="9"/>
      <c r="L12" s="8"/>
      <c r="M12" s="8"/>
      <c r="N12" s="9"/>
      <c r="O12" s="9"/>
    </row>
    <row r="13" spans="1:15" s="11" customFormat="1" x14ac:dyDescent="0.35">
      <c r="A13" s="46" t="s">
        <v>5</v>
      </c>
      <c r="B13" s="47">
        <v>34301</v>
      </c>
      <c r="C13" s="48" t="s">
        <v>16</v>
      </c>
      <c r="D13" s="48" t="s">
        <v>93</v>
      </c>
      <c r="E13" s="47" t="s">
        <v>200</v>
      </c>
      <c r="F13" s="48" t="s">
        <v>29</v>
      </c>
      <c r="G13" s="48"/>
      <c r="H13" s="48"/>
      <c r="I13" s="48" t="s">
        <v>201</v>
      </c>
      <c r="J13" s="48"/>
      <c r="K13" s="9"/>
      <c r="L13" s="8"/>
      <c r="M13" s="8"/>
      <c r="N13" s="9"/>
      <c r="O13" s="9"/>
    </row>
    <row r="14" spans="1:15" s="11" customFormat="1" x14ac:dyDescent="0.35">
      <c r="A14" s="46" t="s">
        <v>5</v>
      </c>
      <c r="B14" s="47">
        <v>34302</v>
      </c>
      <c r="C14" s="48" t="s">
        <v>16</v>
      </c>
      <c r="D14" s="48" t="s">
        <v>28</v>
      </c>
      <c r="E14" s="47"/>
      <c r="F14" s="48" t="s">
        <v>29</v>
      </c>
      <c r="G14" s="48"/>
      <c r="H14" s="48" t="s">
        <v>194</v>
      </c>
      <c r="I14" s="48" t="s">
        <v>202</v>
      </c>
      <c r="J14" s="49"/>
      <c r="K14" s="9"/>
      <c r="L14" s="8"/>
      <c r="M14" s="8"/>
      <c r="N14" s="9"/>
      <c r="O14" s="9"/>
    </row>
    <row r="15" spans="1:15" s="11" customFormat="1" x14ac:dyDescent="0.35">
      <c r="A15" s="46" t="s">
        <v>5</v>
      </c>
      <c r="B15" s="47">
        <v>34303</v>
      </c>
      <c r="C15" s="48" t="s">
        <v>16</v>
      </c>
      <c r="D15" s="48" t="s">
        <v>203</v>
      </c>
      <c r="E15" s="47" t="s">
        <v>204</v>
      </c>
      <c r="F15" s="48" t="s">
        <v>29</v>
      </c>
      <c r="G15" s="48"/>
      <c r="H15" s="48"/>
      <c r="I15" s="48" t="s">
        <v>205</v>
      </c>
      <c r="J15" s="48"/>
      <c r="K15" s="9"/>
      <c r="L15" s="8"/>
      <c r="M15" s="8"/>
      <c r="N15" s="9"/>
      <c r="O15" s="9"/>
    </row>
    <row r="16" spans="1:15" s="11" customFormat="1" x14ac:dyDescent="0.35">
      <c r="A16" s="46" t="s">
        <v>5</v>
      </c>
      <c r="B16" s="47">
        <v>34304</v>
      </c>
      <c r="C16" s="48" t="s">
        <v>16</v>
      </c>
      <c r="D16" s="49" t="s">
        <v>28</v>
      </c>
      <c r="E16" s="47" t="s">
        <v>206</v>
      </c>
      <c r="F16" s="48" t="s">
        <v>29</v>
      </c>
      <c r="G16" s="48"/>
      <c r="H16" s="48"/>
      <c r="I16" s="49" t="s">
        <v>207</v>
      </c>
      <c r="J16" s="49"/>
      <c r="K16" s="9"/>
      <c r="L16" s="8"/>
      <c r="M16" s="8"/>
      <c r="N16" s="9"/>
      <c r="O16" s="9"/>
    </row>
    <row r="17" spans="1:15" s="11" customFormat="1" x14ac:dyDescent="0.35">
      <c r="A17" s="46" t="s">
        <v>5</v>
      </c>
      <c r="B17" s="47">
        <v>34305</v>
      </c>
      <c r="C17" s="48" t="s">
        <v>16</v>
      </c>
      <c r="D17" s="49" t="s">
        <v>208</v>
      </c>
      <c r="E17" s="47" t="s">
        <v>200</v>
      </c>
      <c r="F17" s="48" t="s">
        <v>29</v>
      </c>
      <c r="G17" s="48"/>
      <c r="H17" s="48"/>
      <c r="I17" s="49" t="s">
        <v>209</v>
      </c>
      <c r="J17" s="49"/>
      <c r="K17" s="9"/>
      <c r="L17" s="8"/>
      <c r="M17" s="8"/>
      <c r="N17" s="9"/>
      <c r="O17" s="9"/>
    </row>
    <row r="18" spans="1:15" s="11" customFormat="1" x14ac:dyDescent="0.35">
      <c r="A18" s="46" t="s">
        <v>5</v>
      </c>
      <c r="B18" s="47">
        <v>37301</v>
      </c>
      <c r="C18" s="48" t="s">
        <v>16</v>
      </c>
      <c r="D18" s="48" t="s">
        <v>210</v>
      </c>
      <c r="E18" s="47" t="s">
        <v>211</v>
      </c>
      <c r="F18" s="48" t="s">
        <v>29</v>
      </c>
      <c r="G18" s="48" t="s">
        <v>212</v>
      </c>
      <c r="H18" s="48" t="s">
        <v>198</v>
      </c>
      <c r="I18" s="48" t="s">
        <v>213</v>
      </c>
      <c r="J18" s="48"/>
      <c r="K18" s="9"/>
      <c r="L18" s="8"/>
      <c r="M18" s="8"/>
      <c r="N18" s="9"/>
      <c r="O18" s="9"/>
    </row>
    <row r="19" spans="1:15" s="11" customFormat="1" x14ac:dyDescent="0.35">
      <c r="A19" s="46" t="s">
        <v>5</v>
      </c>
      <c r="B19" s="47">
        <v>37302</v>
      </c>
      <c r="C19" s="48" t="s">
        <v>16</v>
      </c>
      <c r="D19" s="48" t="s">
        <v>28</v>
      </c>
      <c r="E19" s="47" t="s">
        <v>214</v>
      </c>
      <c r="F19" s="48" t="s">
        <v>29</v>
      </c>
      <c r="G19" s="48" t="s">
        <v>212</v>
      </c>
      <c r="H19" s="48" t="s">
        <v>198</v>
      </c>
      <c r="I19" s="48" t="s">
        <v>202</v>
      </c>
      <c r="J19" s="49"/>
      <c r="K19" s="9"/>
      <c r="L19" s="8"/>
      <c r="M19" s="8"/>
      <c r="N19" s="9"/>
      <c r="O19" s="9"/>
    </row>
    <row r="20" spans="1:15" s="11" customFormat="1" x14ac:dyDescent="0.35">
      <c r="A20" s="46" t="s">
        <v>5</v>
      </c>
      <c r="B20" s="47">
        <v>37303</v>
      </c>
      <c r="C20" s="48" t="s">
        <v>16</v>
      </c>
      <c r="D20" s="48" t="s">
        <v>203</v>
      </c>
      <c r="E20" s="47" t="s">
        <v>214</v>
      </c>
      <c r="F20" s="48" t="s">
        <v>29</v>
      </c>
      <c r="G20" s="48" t="s">
        <v>212</v>
      </c>
      <c r="H20" s="48" t="s">
        <v>198</v>
      </c>
      <c r="I20" s="48" t="s">
        <v>215</v>
      </c>
      <c r="J20" s="49"/>
      <c r="K20" s="9"/>
      <c r="L20" s="8"/>
      <c r="M20" s="8"/>
      <c r="N20" s="9"/>
      <c r="O20" s="9"/>
    </row>
    <row r="21" spans="1:15" s="11" customFormat="1" x14ac:dyDescent="0.35">
      <c r="A21" s="46" t="s">
        <v>5</v>
      </c>
      <c r="B21" s="47">
        <v>83328</v>
      </c>
      <c r="C21" s="48" t="s">
        <v>16</v>
      </c>
      <c r="D21" s="49" t="s">
        <v>93</v>
      </c>
      <c r="E21" s="47">
        <v>10102</v>
      </c>
      <c r="F21" s="48" t="s">
        <v>29</v>
      </c>
      <c r="G21" s="48" t="s">
        <v>191</v>
      </c>
      <c r="H21" s="48"/>
      <c r="I21" s="49" t="s">
        <v>216</v>
      </c>
      <c r="J21" s="49"/>
      <c r="K21" s="9"/>
      <c r="L21" s="8"/>
      <c r="M21" s="8"/>
      <c r="N21" s="9"/>
      <c r="O21" s="9"/>
    </row>
    <row r="22" spans="1:15" s="11" customFormat="1" x14ac:dyDescent="0.35">
      <c r="A22" s="7"/>
      <c r="B22" s="47"/>
      <c r="C22" s="48"/>
      <c r="D22" s="48"/>
      <c r="E22" s="47"/>
      <c r="F22" s="48"/>
      <c r="G22" s="48"/>
      <c r="H22" s="48"/>
      <c r="I22" s="48"/>
      <c r="J22" s="48"/>
      <c r="K22" s="9"/>
      <c r="L22" s="8"/>
      <c r="M22" s="8"/>
      <c r="N22" s="9"/>
      <c r="O22" s="9"/>
    </row>
    <row r="23" spans="1:15" ht="19.5" customHeight="1" x14ac:dyDescent="0.35">
      <c r="A23" s="7"/>
      <c r="B23" s="8"/>
      <c r="C23" s="9"/>
      <c r="D23" s="9"/>
      <c r="E23" s="10"/>
      <c r="F23" s="9"/>
      <c r="G23" s="9"/>
      <c r="H23" s="8"/>
      <c r="I23" s="8"/>
      <c r="J23" s="8"/>
      <c r="K23" s="9"/>
      <c r="L23" s="9"/>
    </row>
    <row r="24" spans="1:15" s="11" customFormat="1" x14ac:dyDescent="0.35">
      <c r="A24" s="46" t="s">
        <v>217</v>
      </c>
      <c r="B24" s="47">
        <v>3323</v>
      </c>
      <c r="C24" s="48" t="s">
        <v>16</v>
      </c>
      <c r="D24" s="49" t="s">
        <v>218</v>
      </c>
      <c r="E24" s="47">
        <v>10102</v>
      </c>
      <c r="F24" s="48" t="s">
        <v>70</v>
      </c>
      <c r="G24" s="48" t="s">
        <v>191</v>
      </c>
      <c r="H24" s="48"/>
      <c r="I24" s="49" t="s">
        <v>192</v>
      </c>
      <c r="J24" s="49"/>
      <c r="K24" s="9"/>
      <c r="L24" s="8"/>
      <c r="M24" s="8"/>
      <c r="N24" s="9"/>
      <c r="O24" s="9"/>
    </row>
    <row r="25" spans="1:15" s="11" customFormat="1" x14ac:dyDescent="0.35">
      <c r="A25" s="46" t="s">
        <v>217</v>
      </c>
      <c r="B25" s="47">
        <v>1998.5</v>
      </c>
      <c r="C25" s="48" t="s">
        <v>16</v>
      </c>
      <c r="D25" s="48" t="s">
        <v>203</v>
      </c>
      <c r="E25" s="47"/>
      <c r="F25" s="48" t="s">
        <v>70</v>
      </c>
      <c r="G25" s="48" t="s">
        <v>219</v>
      </c>
      <c r="H25" s="48"/>
      <c r="I25" s="48" t="s">
        <v>205</v>
      </c>
      <c r="J25" s="48"/>
      <c r="K25" s="9"/>
      <c r="L25" s="8"/>
      <c r="M25" s="8"/>
      <c r="N25" s="9"/>
      <c r="O25" s="9"/>
    </row>
    <row r="26" spans="1:15" s="11" customFormat="1" x14ac:dyDescent="0.35">
      <c r="A26" s="9"/>
      <c r="B26" s="10"/>
      <c r="C26" s="9"/>
      <c r="D26" s="9"/>
      <c r="E26" s="8"/>
      <c r="F26" s="8"/>
      <c r="G26" s="9"/>
      <c r="H26" s="9"/>
    </row>
    <row r="27" spans="1:15" s="11" customFormat="1" x14ac:dyDescent="0.35">
      <c r="A27" s="9"/>
      <c r="B27" s="10"/>
      <c r="C27" s="9"/>
      <c r="D27" s="9"/>
      <c r="E27" s="8"/>
      <c r="F27" s="8"/>
      <c r="G27" s="9"/>
      <c r="H27" s="9"/>
    </row>
    <row r="28" spans="1:15" s="11" customFormat="1" ht="18" x14ac:dyDescent="0.4">
      <c r="A28" s="50" t="s">
        <v>3</v>
      </c>
      <c r="B28" s="10"/>
      <c r="C28" s="9"/>
      <c r="D28" s="9"/>
      <c r="E28" s="8"/>
      <c r="F28" s="8"/>
      <c r="G28" s="9"/>
      <c r="H28" s="9"/>
    </row>
    <row r="29" spans="1:15" s="11" customFormat="1" x14ac:dyDescent="0.35">
      <c r="A29" s="9"/>
      <c r="B29" s="10"/>
      <c r="C29" s="9"/>
      <c r="D29" s="9"/>
      <c r="E29" s="8"/>
      <c r="F29" s="8"/>
      <c r="G29" s="9"/>
      <c r="H29" s="9"/>
    </row>
    <row r="30" spans="1:15" s="11" customFormat="1" x14ac:dyDescent="0.35">
      <c r="A30" s="51"/>
      <c r="B30" s="47"/>
      <c r="C30" s="48"/>
      <c r="D30" s="48"/>
      <c r="E30" s="47"/>
      <c r="F30" s="48"/>
      <c r="G30" s="48"/>
      <c r="H30" s="48"/>
      <c r="I30" s="48"/>
      <c r="J30" s="48"/>
      <c r="K30" s="21"/>
      <c r="L30" s="24"/>
      <c r="M30" s="24"/>
      <c r="N30" s="21"/>
      <c r="O30" s="21"/>
    </row>
    <row r="31" spans="1:15" s="11" customFormat="1" x14ac:dyDescent="0.35">
      <c r="A31" s="52" t="s">
        <v>220</v>
      </c>
      <c r="B31" s="47">
        <v>3323</v>
      </c>
      <c r="C31" s="48" t="s">
        <v>16</v>
      </c>
      <c r="D31" s="48" t="s">
        <v>221</v>
      </c>
      <c r="E31" s="47">
        <v>10101</v>
      </c>
      <c r="F31" s="48"/>
      <c r="G31" s="48"/>
      <c r="H31" s="48"/>
      <c r="I31" s="48"/>
      <c r="J31" s="48"/>
      <c r="K31" s="21"/>
      <c r="L31" s="24"/>
      <c r="M31" s="24"/>
      <c r="N31" s="21"/>
      <c r="O31" s="21"/>
    </row>
    <row r="32" spans="1:15" s="11" customFormat="1" x14ac:dyDescent="0.35">
      <c r="A32" s="51"/>
      <c r="B32" s="47"/>
      <c r="C32" s="48"/>
      <c r="D32" s="48"/>
      <c r="E32" s="47"/>
      <c r="F32" s="48"/>
      <c r="G32" s="48"/>
      <c r="H32" s="48"/>
      <c r="I32" s="48"/>
      <c r="J32" s="48"/>
      <c r="K32" s="21"/>
      <c r="L32" s="24"/>
      <c r="M32" s="24"/>
      <c r="N32" s="21"/>
      <c r="O32" s="21"/>
    </row>
    <row r="33" spans="1:15" s="11" customFormat="1" x14ac:dyDescent="0.35">
      <c r="A33" s="52" t="s">
        <v>222</v>
      </c>
      <c r="B33" s="47">
        <v>3323</v>
      </c>
      <c r="C33" s="48" t="s">
        <v>16</v>
      </c>
      <c r="D33" s="48" t="s">
        <v>223</v>
      </c>
      <c r="E33" s="47">
        <v>10102</v>
      </c>
      <c r="F33" s="48"/>
      <c r="G33" s="48"/>
      <c r="H33" s="48"/>
      <c r="I33" s="48" t="s">
        <v>224</v>
      </c>
      <c r="J33" s="48"/>
      <c r="K33" s="21"/>
      <c r="L33" s="24"/>
      <c r="M33" s="24"/>
      <c r="N33" s="21"/>
      <c r="O33" s="21"/>
    </row>
    <row r="34" spans="1:15" s="11" customFormat="1" x14ac:dyDescent="0.35">
      <c r="A34" s="9"/>
      <c r="B34" s="47"/>
      <c r="C34" s="48"/>
      <c r="D34" s="48"/>
      <c r="E34" s="47"/>
      <c r="F34" s="48"/>
      <c r="G34" s="48"/>
      <c r="H34" s="48"/>
      <c r="I34" s="48"/>
      <c r="J34" s="48"/>
      <c r="K34" s="21"/>
      <c r="L34" s="24"/>
      <c r="M34" s="24"/>
      <c r="N34" s="21"/>
      <c r="O34" s="21"/>
    </row>
    <row r="35" spans="1:15" s="11" customFormat="1" x14ac:dyDescent="0.35">
      <c r="A35" s="52" t="s">
        <v>225</v>
      </c>
      <c r="B35" s="47">
        <v>34301</v>
      </c>
      <c r="C35" s="48" t="s">
        <v>16</v>
      </c>
      <c r="D35" s="48" t="s">
        <v>79</v>
      </c>
      <c r="E35" s="47" t="s">
        <v>200</v>
      </c>
      <c r="F35" s="48"/>
      <c r="G35" s="48"/>
      <c r="H35" s="48"/>
      <c r="I35" s="48" t="s">
        <v>226</v>
      </c>
      <c r="J35" s="48"/>
      <c r="K35" s="21"/>
      <c r="L35" s="24"/>
      <c r="M35" s="24"/>
      <c r="N35" s="21"/>
      <c r="O35" s="21"/>
    </row>
    <row r="36" spans="1:15" s="11" customFormat="1" x14ac:dyDescent="0.35">
      <c r="A36" s="52" t="s">
        <v>225</v>
      </c>
      <c r="B36" s="47">
        <v>3323</v>
      </c>
      <c r="C36" s="48" t="s">
        <v>16</v>
      </c>
      <c r="D36" s="48" t="s">
        <v>131</v>
      </c>
      <c r="E36" s="47"/>
      <c r="F36" s="48"/>
      <c r="G36" s="48"/>
      <c r="H36" s="48"/>
      <c r="I36" s="48" t="s">
        <v>132</v>
      </c>
      <c r="J36" s="48"/>
      <c r="K36" s="21"/>
      <c r="L36" s="24"/>
      <c r="M36" s="24"/>
      <c r="N36" s="21"/>
      <c r="O36" s="21"/>
    </row>
    <row r="37" spans="1:15" s="11" customFormat="1" x14ac:dyDescent="0.35">
      <c r="A37" s="51"/>
      <c r="B37" s="47"/>
      <c r="C37" s="48"/>
      <c r="D37" s="48"/>
      <c r="E37" s="47"/>
      <c r="F37" s="48"/>
      <c r="G37" s="48"/>
      <c r="H37" s="48"/>
      <c r="I37" s="48"/>
      <c r="J37" s="48"/>
      <c r="K37" s="21"/>
      <c r="L37" s="24"/>
      <c r="M37" s="24"/>
      <c r="N37" s="21"/>
      <c r="O37" s="21"/>
    </row>
    <row r="38" spans="1:15" s="11" customFormat="1" x14ac:dyDescent="0.35">
      <c r="A38" s="52" t="s">
        <v>227</v>
      </c>
      <c r="B38" s="47"/>
      <c r="C38" s="48" t="s">
        <v>16</v>
      </c>
      <c r="D38" s="48" t="s">
        <v>62</v>
      </c>
      <c r="E38" s="47" t="s">
        <v>228</v>
      </c>
      <c r="F38" s="48"/>
      <c r="G38" s="48"/>
      <c r="H38" s="48"/>
      <c r="I38" s="48" t="s">
        <v>229</v>
      </c>
      <c r="J38" s="48"/>
      <c r="K38" s="21"/>
      <c r="L38" s="24"/>
      <c r="M38" s="24"/>
      <c r="N38" s="21"/>
      <c r="O38" s="21"/>
    </row>
    <row r="39" spans="1:15" s="11" customFormat="1" x14ac:dyDescent="0.35">
      <c r="A39" s="51" t="s">
        <v>227</v>
      </c>
      <c r="B39" s="47"/>
      <c r="C39" s="48" t="s">
        <v>16</v>
      </c>
      <c r="D39" s="48" t="s">
        <v>230</v>
      </c>
      <c r="E39" s="47">
        <v>10104</v>
      </c>
      <c r="F39" s="48"/>
      <c r="G39" s="48"/>
      <c r="H39" s="48"/>
      <c r="I39" s="48" t="s">
        <v>231</v>
      </c>
      <c r="J39" s="48"/>
      <c r="K39" s="21"/>
      <c r="L39" s="24"/>
      <c r="M39" s="24"/>
      <c r="N39" s="21"/>
      <c r="O39" s="21"/>
    </row>
    <row r="40" spans="1:15" s="21" customFormat="1" ht="14" x14ac:dyDescent="0.3">
      <c r="B40" s="25"/>
      <c r="E40" s="24"/>
    </row>
    <row r="41" spans="1:15" s="21" customFormat="1" ht="14" x14ac:dyDescent="0.3">
      <c r="A41" s="22" t="s">
        <v>147</v>
      </c>
      <c r="B41" s="23"/>
      <c r="C41" s="21" t="s">
        <v>16</v>
      </c>
      <c r="D41" s="21" t="s">
        <v>232</v>
      </c>
      <c r="E41" s="24">
        <v>10103</v>
      </c>
      <c r="I41" s="21" t="s">
        <v>233</v>
      </c>
    </row>
    <row r="42" spans="1:15" s="21" customFormat="1" ht="14" x14ac:dyDescent="0.3">
      <c r="A42" s="22" t="s">
        <v>147</v>
      </c>
      <c r="B42" s="23"/>
      <c r="C42" s="21" t="s">
        <v>16</v>
      </c>
      <c r="D42" s="21" t="s">
        <v>116</v>
      </c>
      <c r="E42" s="24" t="s">
        <v>234</v>
      </c>
      <c r="I42" s="21" t="s">
        <v>233</v>
      </c>
    </row>
    <row r="43" spans="1:15" s="21" customFormat="1" ht="14" x14ac:dyDescent="0.3">
      <c r="A43" s="22" t="s">
        <v>147</v>
      </c>
      <c r="B43" s="23"/>
      <c r="C43" s="21" t="s">
        <v>16</v>
      </c>
      <c r="D43" s="21" t="s">
        <v>235</v>
      </c>
      <c r="E43" s="24">
        <v>446</v>
      </c>
      <c r="I43" s="21" t="s">
        <v>201</v>
      </c>
    </row>
    <row r="44" spans="1:15" s="21" customFormat="1" ht="14" x14ac:dyDescent="0.3">
      <c r="A44" s="22" t="s">
        <v>147</v>
      </c>
      <c r="B44" s="23"/>
      <c r="C44" s="21" t="s">
        <v>16</v>
      </c>
      <c r="D44" s="21" t="s">
        <v>131</v>
      </c>
      <c r="E44" s="24">
        <v>446</v>
      </c>
      <c r="I44" s="21" t="s">
        <v>236</v>
      </c>
    </row>
    <row r="45" spans="1:15" s="11" customFormat="1" x14ac:dyDescent="0.35">
      <c r="A45" s="7"/>
      <c r="B45" s="47"/>
      <c r="C45" s="48"/>
      <c r="D45" s="48"/>
      <c r="E45" s="47"/>
      <c r="F45" s="48"/>
      <c r="G45" s="48"/>
      <c r="H45" s="48"/>
      <c r="I45" s="48"/>
      <c r="J45" s="48"/>
      <c r="K45" s="9"/>
      <c r="L45" s="8"/>
      <c r="M45" s="8"/>
      <c r="N45" s="9"/>
      <c r="O45" s="9"/>
    </row>
    <row r="46" spans="1:15" s="11" customFormat="1" x14ac:dyDescent="0.35">
      <c r="A46" s="7"/>
      <c r="B46" s="8"/>
      <c r="C46" s="9"/>
      <c r="D46" s="9"/>
      <c r="E46" s="10"/>
      <c r="F46" s="9"/>
      <c r="G46" s="9"/>
      <c r="H46" s="8"/>
      <c r="I46" s="8"/>
      <c r="J46" s="8"/>
      <c r="K46" s="9"/>
      <c r="L46" s="9"/>
    </row>
    <row r="47" spans="1:15" s="59" customFormat="1" x14ac:dyDescent="0.35">
      <c r="A47" s="53"/>
      <c r="B47" s="54" t="s">
        <v>237</v>
      </c>
      <c r="C47" s="55">
        <f>COUNTA(C4:C46)</f>
        <v>29</v>
      </c>
      <c r="D47" s="56"/>
      <c r="E47" s="57"/>
      <c r="F47" s="56"/>
      <c r="G47" s="56"/>
      <c r="H47" s="58"/>
      <c r="I47" s="58"/>
      <c r="J47" s="58"/>
      <c r="K47" s="56"/>
      <c r="L47" s="56"/>
    </row>
    <row r="48" spans="1:15" s="11" customFormat="1" x14ac:dyDescent="0.35">
      <c r="A48" s="7"/>
      <c r="B48" s="8"/>
      <c r="C48" s="9"/>
      <c r="D48" s="9"/>
      <c r="E48" s="10"/>
      <c r="F48" s="9"/>
      <c r="G48" s="9"/>
      <c r="H48" s="8"/>
      <c r="I48" s="8"/>
      <c r="J48" s="8"/>
      <c r="K48" s="9"/>
      <c r="L48" s="9"/>
    </row>
    <row r="49" spans="1:12" s="24" customFormat="1" ht="14" x14ac:dyDescent="0.3">
      <c r="A49" s="33"/>
      <c r="B49" s="8" t="s">
        <v>177</v>
      </c>
      <c r="C49" s="8"/>
      <c r="D49" s="10">
        <f>COUNTA(C4:C27)</f>
        <v>19</v>
      </c>
      <c r="E49" s="8"/>
      <c r="F49" s="8"/>
      <c r="G49" s="8"/>
      <c r="H49" s="8"/>
      <c r="I49" s="8"/>
      <c r="J49" s="8"/>
      <c r="K49" s="8"/>
    </row>
    <row r="50" spans="1:12" s="24" customFormat="1" ht="14" x14ac:dyDescent="0.3">
      <c r="A50" s="33"/>
      <c r="B50" s="8" t="s">
        <v>178</v>
      </c>
      <c r="C50" s="8"/>
      <c r="D50" s="10">
        <f>COUNTA(C28:C46)</f>
        <v>10</v>
      </c>
      <c r="E50" s="8"/>
      <c r="F50" s="8"/>
      <c r="G50" s="8"/>
      <c r="H50" s="8"/>
      <c r="I50" s="8"/>
      <c r="J50" s="8"/>
      <c r="K50" s="8"/>
    </row>
    <row r="51" spans="1:12" s="11" customFormat="1" x14ac:dyDescent="0.35">
      <c r="A51" s="7"/>
      <c r="B51" s="8"/>
      <c r="C51" s="9"/>
      <c r="D51" s="9"/>
      <c r="E51" s="10"/>
      <c r="F51" s="9"/>
      <c r="G51" s="9"/>
      <c r="H51" s="8"/>
      <c r="I51" s="8"/>
      <c r="J51" s="8"/>
      <c r="K51" s="9"/>
      <c r="L51" s="9"/>
    </row>
    <row r="52" spans="1:12" s="11" customFormat="1" x14ac:dyDescent="0.35">
      <c r="A52" s="46"/>
      <c r="B52" s="8" t="s">
        <v>238</v>
      </c>
      <c r="C52" s="9"/>
      <c r="D52" s="9"/>
      <c r="E52" s="10"/>
      <c r="F52" s="9"/>
      <c r="G52" s="9"/>
      <c r="H52" s="8"/>
      <c r="I52" s="8"/>
      <c r="J52" s="8"/>
      <c r="K52" s="9"/>
      <c r="L52" s="9"/>
    </row>
    <row r="53" spans="1:12" s="11" customFormat="1" x14ac:dyDescent="0.35">
      <c r="A53" s="7"/>
      <c r="B53" s="8"/>
      <c r="C53" s="9"/>
      <c r="D53" s="9"/>
      <c r="E53" s="10"/>
      <c r="F53" s="9"/>
      <c r="G53" s="9"/>
      <c r="H53" s="8"/>
      <c r="I53" s="8"/>
      <c r="J53" s="8"/>
      <c r="K53" s="9"/>
      <c r="L53" s="9"/>
    </row>
    <row r="54" spans="1:12" s="3" customFormat="1" ht="14" x14ac:dyDescent="0.3">
      <c r="A54" s="3" t="s">
        <v>12</v>
      </c>
      <c r="J54" s="12" t="s">
        <v>13</v>
      </c>
    </row>
    <row r="55" spans="1:12" s="13" customFormat="1" ht="14" x14ac:dyDescent="0.3"/>
    <row r="56" spans="1:12" s="13" customFormat="1" ht="14" x14ac:dyDescent="0.3">
      <c r="A56" s="13" t="str">
        <f>TOTAL!A21</f>
        <v>© 2026 Roland Hausin</v>
      </c>
    </row>
    <row r="57" spans="1:12" s="11" customFormat="1" x14ac:dyDescent="0.35">
      <c r="A57" s="60"/>
      <c r="B57" s="61"/>
      <c r="E57" s="10"/>
      <c r="F57" s="9"/>
      <c r="G57" s="9"/>
      <c r="H57" s="8"/>
      <c r="I57" s="8"/>
      <c r="J57" s="8"/>
      <c r="K57" s="9"/>
      <c r="L57" s="9"/>
    </row>
    <row r="58" spans="1:12" s="11" customFormat="1" x14ac:dyDescent="0.35">
      <c r="A58" s="60"/>
      <c r="B58" s="61"/>
      <c r="E58" s="10"/>
      <c r="F58" s="9"/>
      <c r="G58" s="9"/>
      <c r="H58" s="8"/>
      <c r="I58" s="8"/>
      <c r="J58" s="8"/>
      <c r="K58" s="9"/>
      <c r="L58" s="9"/>
    </row>
    <row r="59" spans="1:12" s="11" customFormat="1" x14ac:dyDescent="0.35">
      <c r="A59" s="60"/>
      <c r="B59" s="61"/>
      <c r="E59" s="10"/>
      <c r="F59" s="9"/>
      <c r="G59" s="9"/>
      <c r="H59" s="8"/>
      <c r="I59" s="8"/>
      <c r="J59" s="8"/>
      <c r="K59" s="9"/>
      <c r="L59" s="9"/>
    </row>
    <row r="60" spans="1:12" s="11" customFormat="1" x14ac:dyDescent="0.35">
      <c r="A60" s="60"/>
      <c r="B60" s="61"/>
      <c r="E60" s="10"/>
      <c r="F60" s="9"/>
      <c r="G60" s="9"/>
      <c r="H60" s="8"/>
      <c r="I60" s="8"/>
      <c r="J60" s="8"/>
      <c r="K60" s="9"/>
      <c r="L60" s="9"/>
    </row>
    <row r="61" spans="1:12" s="11" customFormat="1" x14ac:dyDescent="0.35">
      <c r="A61" s="60"/>
      <c r="B61" s="61"/>
      <c r="E61" s="10"/>
      <c r="F61" s="9"/>
      <c r="G61" s="9"/>
      <c r="H61" s="8"/>
      <c r="I61" s="8"/>
      <c r="J61" s="8"/>
      <c r="K61" s="9"/>
      <c r="L61" s="9"/>
    </row>
    <row r="62" spans="1:12" s="11" customFormat="1" x14ac:dyDescent="0.35">
      <c r="A62" s="60"/>
      <c r="B62" s="61"/>
      <c r="E62" s="10"/>
      <c r="F62" s="9"/>
      <c r="G62" s="9"/>
      <c r="H62" s="8"/>
      <c r="I62" s="8"/>
      <c r="J62" s="8"/>
      <c r="K62" s="9"/>
      <c r="L62" s="9"/>
    </row>
    <row r="63" spans="1:12" s="11" customFormat="1" x14ac:dyDescent="0.35">
      <c r="A63" s="60"/>
      <c r="B63" s="61"/>
      <c r="E63" s="10"/>
      <c r="F63" s="9"/>
      <c r="G63" s="9"/>
      <c r="H63" s="8"/>
      <c r="I63" s="8"/>
      <c r="J63" s="8"/>
      <c r="K63" s="9"/>
      <c r="L63" s="9"/>
    </row>
    <row r="64" spans="1:12" s="11" customFormat="1" x14ac:dyDescent="0.35">
      <c r="A64" s="60"/>
      <c r="B64" s="61"/>
      <c r="E64" s="10"/>
      <c r="F64" s="9"/>
      <c r="G64" s="9"/>
      <c r="H64" s="8"/>
      <c r="I64" s="8"/>
      <c r="J64" s="8"/>
      <c r="K64" s="9"/>
      <c r="L64" s="9"/>
    </row>
    <row r="65" spans="1:12" s="11" customFormat="1" x14ac:dyDescent="0.35">
      <c r="A65" s="60"/>
      <c r="B65" s="61"/>
      <c r="E65" s="10"/>
      <c r="F65" s="9"/>
      <c r="G65" s="9"/>
      <c r="H65" s="8"/>
      <c r="I65" s="8"/>
      <c r="J65" s="8"/>
      <c r="K65" s="9"/>
      <c r="L65" s="9"/>
    </row>
    <row r="66" spans="1:12" s="11" customFormat="1" x14ac:dyDescent="0.35">
      <c r="A66" s="60"/>
      <c r="B66" s="61"/>
      <c r="E66" s="10"/>
      <c r="F66" s="9"/>
      <c r="G66" s="9"/>
      <c r="H66" s="8"/>
      <c r="I66" s="8"/>
      <c r="J66" s="8"/>
      <c r="K66" s="9"/>
      <c r="L66" s="9"/>
    </row>
    <row r="67" spans="1:12" s="11" customFormat="1" x14ac:dyDescent="0.35">
      <c r="A67" s="7"/>
      <c r="B67" s="8"/>
      <c r="C67" s="9"/>
      <c r="D67" s="9"/>
      <c r="E67" s="10"/>
      <c r="F67" s="9"/>
      <c r="G67" s="9"/>
      <c r="H67" s="8"/>
      <c r="I67" s="8"/>
      <c r="J67" s="8"/>
      <c r="K67" s="9"/>
      <c r="L67" s="9"/>
    </row>
    <row r="68" spans="1:12" s="11" customFormat="1" x14ac:dyDescent="0.35">
      <c r="A68" s="7"/>
      <c r="B68" s="8"/>
      <c r="C68" s="9"/>
      <c r="D68" s="9"/>
      <c r="E68" s="10"/>
      <c r="F68" s="9"/>
      <c r="G68" s="9"/>
      <c r="H68" s="8"/>
      <c r="I68" s="8"/>
      <c r="J68" s="8"/>
      <c r="K68" s="9"/>
      <c r="L68" s="9"/>
    </row>
    <row r="69" spans="1:12" s="11" customFormat="1" x14ac:dyDescent="0.35">
      <c r="A69" s="7"/>
      <c r="B69" s="8"/>
      <c r="C69" s="9"/>
      <c r="D69" s="9"/>
      <c r="E69" s="10"/>
      <c r="F69" s="9"/>
      <c r="G69" s="9"/>
      <c r="H69" s="8"/>
      <c r="I69" s="8"/>
      <c r="J69" s="8"/>
      <c r="K69" s="9"/>
      <c r="L69" s="9"/>
    </row>
    <row r="70" spans="1:12" s="11" customFormat="1" x14ac:dyDescent="0.35">
      <c r="A70" s="7"/>
      <c r="B70" s="8"/>
      <c r="C70" s="9"/>
      <c r="D70" s="9"/>
      <c r="E70" s="10"/>
      <c r="F70" s="9"/>
      <c r="G70" s="9"/>
      <c r="H70" s="8"/>
      <c r="I70" s="8"/>
      <c r="J70" s="8"/>
      <c r="K70" s="9"/>
      <c r="L70" s="9"/>
    </row>
    <row r="71" spans="1:12" s="11" customFormat="1" x14ac:dyDescent="0.35">
      <c r="A71" s="7"/>
      <c r="B71" s="8"/>
      <c r="C71" s="9"/>
      <c r="D71" s="9"/>
      <c r="E71" s="10"/>
      <c r="F71" s="9"/>
      <c r="G71" s="9"/>
      <c r="H71" s="8"/>
      <c r="I71" s="8"/>
      <c r="J71" s="8"/>
      <c r="K71" s="9"/>
      <c r="L71" s="9"/>
    </row>
    <row r="72" spans="1:12" s="11" customFormat="1" x14ac:dyDescent="0.35">
      <c r="A72" s="7"/>
      <c r="B72" s="8"/>
      <c r="C72" s="9"/>
      <c r="D72" s="9"/>
      <c r="E72" s="10"/>
      <c r="F72" s="9"/>
      <c r="G72" s="9"/>
      <c r="H72" s="8"/>
      <c r="I72" s="8"/>
      <c r="J72" s="8"/>
      <c r="K72" s="9"/>
      <c r="L72" s="9"/>
    </row>
    <row r="73" spans="1:12" s="11" customFormat="1" x14ac:dyDescent="0.35">
      <c r="A73" s="7"/>
      <c r="B73" s="8"/>
      <c r="C73" s="9"/>
      <c r="D73" s="9"/>
      <c r="E73" s="10"/>
      <c r="F73" s="9"/>
      <c r="G73" s="9"/>
      <c r="H73" s="8"/>
      <c r="I73" s="8"/>
      <c r="J73" s="8"/>
      <c r="K73" s="9"/>
      <c r="L73" s="9"/>
    </row>
    <row r="74" spans="1:12" s="11" customFormat="1" x14ac:dyDescent="0.35">
      <c r="A74" s="7"/>
      <c r="B74" s="8"/>
      <c r="C74" s="9"/>
      <c r="D74" s="9"/>
      <c r="E74" s="10"/>
      <c r="F74" s="9"/>
      <c r="G74" s="9"/>
      <c r="H74" s="8"/>
      <c r="I74" s="8"/>
      <c r="J74" s="8"/>
      <c r="K74" s="9"/>
      <c r="L74" s="9"/>
    </row>
    <row r="75" spans="1:12" s="11" customFormat="1" x14ac:dyDescent="0.35">
      <c r="A75" s="7"/>
      <c r="B75" s="8"/>
      <c r="C75" s="9"/>
      <c r="D75" s="9"/>
      <c r="E75" s="10"/>
      <c r="F75" s="9"/>
      <c r="G75" s="9"/>
      <c r="H75" s="8"/>
      <c r="I75" s="8"/>
      <c r="J75" s="8"/>
      <c r="K75" s="9"/>
      <c r="L75" s="9"/>
    </row>
    <row r="76" spans="1:12" s="11" customFormat="1" x14ac:dyDescent="0.35">
      <c r="A76" s="7"/>
      <c r="B76" s="8"/>
      <c r="C76" s="9"/>
      <c r="D76" s="9"/>
      <c r="E76" s="10"/>
      <c r="F76" s="9"/>
      <c r="G76" s="9"/>
      <c r="H76" s="8"/>
      <c r="I76" s="8"/>
      <c r="J76" s="8"/>
      <c r="K76" s="9"/>
      <c r="L76" s="9"/>
    </row>
    <row r="77" spans="1:12" s="11" customFormat="1" x14ac:dyDescent="0.35">
      <c r="A77" s="7"/>
      <c r="B77" s="8"/>
      <c r="C77" s="9"/>
      <c r="D77" s="9"/>
      <c r="E77" s="10"/>
      <c r="F77" s="9"/>
      <c r="G77" s="9"/>
      <c r="H77" s="8"/>
      <c r="I77" s="8"/>
      <c r="J77" s="8"/>
      <c r="K77" s="9"/>
      <c r="L77" s="9"/>
    </row>
    <row r="78" spans="1:12" s="11" customFormat="1" x14ac:dyDescent="0.35">
      <c r="A78" s="7"/>
      <c r="B78" s="8"/>
      <c r="C78" s="9"/>
      <c r="D78" s="9"/>
      <c r="E78" s="10"/>
      <c r="F78" s="9"/>
      <c r="G78" s="9"/>
      <c r="H78" s="8"/>
      <c r="I78" s="8"/>
      <c r="J78" s="8"/>
      <c r="K78" s="9"/>
      <c r="L78" s="9"/>
    </row>
    <row r="79" spans="1:12" s="11" customFormat="1" x14ac:dyDescent="0.35">
      <c r="A79" s="7"/>
      <c r="B79" s="8"/>
      <c r="C79" s="9"/>
      <c r="D79" s="9"/>
      <c r="E79" s="10"/>
      <c r="F79" s="9"/>
      <c r="G79" s="9"/>
      <c r="H79" s="8"/>
      <c r="I79" s="8"/>
      <c r="J79" s="8"/>
      <c r="K79" s="9"/>
      <c r="L79" s="9"/>
    </row>
    <row r="80" spans="1:12" s="11" customFormat="1" x14ac:dyDescent="0.35">
      <c r="A80" s="60"/>
      <c r="B80" s="61"/>
      <c r="E80" s="62"/>
      <c r="H80" s="61"/>
      <c r="I80" s="61"/>
      <c r="J80" s="61"/>
    </row>
    <row r="81" spans="1:10" s="11" customFormat="1" x14ac:dyDescent="0.35">
      <c r="A81" s="60"/>
      <c r="B81" s="61"/>
      <c r="E81" s="62"/>
      <c r="H81" s="61"/>
      <c r="I81" s="61"/>
      <c r="J81" s="61"/>
    </row>
    <row r="82" spans="1:10" s="11" customFormat="1" x14ac:dyDescent="0.35">
      <c r="A82" s="60"/>
      <c r="B82" s="61"/>
      <c r="E82" s="62"/>
      <c r="H82" s="61"/>
      <c r="I82" s="61"/>
      <c r="J82" s="61"/>
    </row>
    <row r="83" spans="1:10" s="11" customFormat="1" x14ac:dyDescent="0.35">
      <c r="A83" s="60"/>
      <c r="B83" s="61"/>
      <c r="E83" s="62"/>
      <c r="H83" s="61"/>
      <c r="I83" s="61"/>
      <c r="J83" s="61"/>
    </row>
    <row r="84" spans="1:10" s="11" customFormat="1" x14ac:dyDescent="0.35">
      <c r="A84" s="60"/>
      <c r="B84" s="61"/>
      <c r="E84" s="62"/>
      <c r="H84" s="61"/>
      <c r="I84" s="61"/>
      <c r="J84" s="61"/>
    </row>
    <row r="85" spans="1:10" s="11" customFormat="1" x14ac:dyDescent="0.35">
      <c r="A85" s="60"/>
      <c r="B85" s="61"/>
      <c r="E85" s="62"/>
      <c r="H85" s="61"/>
      <c r="I85" s="61"/>
      <c r="J85" s="61"/>
    </row>
    <row r="86" spans="1:10" s="11" customFormat="1" x14ac:dyDescent="0.35">
      <c r="A86" s="60"/>
      <c r="B86" s="61"/>
      <c r="E86" s="62"/>
      <c r="H86" s="61"/>
      <c r="I86" s="61"/>
      <c r="J86" s="61"/>
    </row>
    <row r="87" spans="1:10" s="11" customFormat="1" x14ac:dyDescent="0.35">
      <c r="A87" s="60"/>
      <c r="B87" s="61"/>
      <c r="E87" s="62"/>
      <c r="H87" s="61"/>
      <c r="I87" s="61"/>
      <c r="J87" s="61"/>
    </row>
    <row r="88" spans="1:10" s="11" customFormat="1" x14ac:dyDescent="0.35">
      <c r="A88" s="60"/>
      <c r="B88" s="61"/>
      <c r="E88" s="62"/>
      <c r="H88" s="61"/>
      <c r="I88" s="61"/>
      <c r="J88" s="61"/>
    </row>
    <row r="89" spans="1:10" s="11" customFormat="1" x14ac:dyDescent="0.35">
      <c r="A89" s="60"/>
      <c r="B89" s="61"/>
      <c r="E89" s="62"/>
      <c r="H89" s="61"/>
      <c r="I89" s="61"/>
      <c r="J89" s="61"/>
    </row>
    <row r="90" spans="1:10" s="11" customFormat="1" x14ac:dyDescent="0.35">
      <c r="A90" s="60"/>
      <c r="B90" s="61"/>
      <c r="E90" s="62"/>
      <c r="H90" s="61"/>
      <c r="I90" s="61"/>
      <c r="J90" s="61"/>
    </row>
    <row r="91" spans="1:10" s="11" customFormat="1" x14ac:dyDescent="0.35">
      <c r="A91" s="60"/>
      <c r="B91" s="61"/>
      <c r="E91" s="62"/>
      <c r="H91" s="61"/>
      <c r="I91" s="61"/>
      <c r="J91" s="61"/>
    </row>
    <row r="92" spans="1:10" s="11" customFormat="1" x14ac:dyDescent="0.35">
      <c r="A92" s="60"/>
      <c r="B92" s="61"/>
      <c r="E92" s="62"/>
      <c r="H92" s="61"/>
      <c r="I92" s="61"/>
      <c r="J92" s="61"/>
    </row>
    <row r="93" spans="1:10" s="11" customFormat="1" x14ac:dyDescent="0.35">
      <c r="A93" s="60"/>
      <c r="B93" s="61"/>
      <c r="E93" s="62"/>
      <c r="H93" s="61"/>
      <c r="I93" s="61"/>
      <c r="J93" s="61"/>
    </row>
    <row r="94" spans="1:10" s="11" customFormat="1" x14ac:dyDescent="0.35">
      <c r="A94" s="60"/>
      <c r="B94" s="61"/>
      <c r="E94" s="62"/>
      <c r="H94" s="61"/>
      <c r="I94" s="61"/>
      <c r="J94" s="61"/>
    </row>
    <row r="95" spans="1:10" s="11" customFormat="1" x14ac:dyDescent="0.35">
      <c r="A95" s="60"/>
      <c r="B95" s="61"/>
      <c r="E95" s="62"/>
      <c r="H95" s="61"/>
      <c r="I95" s="61"/>
      <c r="J95" s="61"/>
    </row>
    <row r="96" spans="1:10" s="11" customFormat="1" x14ac:dyDescent="0.35">
      <c r="A96" s="60"/>
      <c r="B96" s="61"/>
      <c r="E96" s="62"/>
      <c r="H96" s="61"/>
      <c r="I96" s="61"/>
      <c r="J96" s="61"/>
    </row>
    <row r="97" spans="1:10" s="11" customFormat="1" x14ac:dyDescent="0.35">
      <c r="A97" s="60"/>
      <c r="B97" s="61"/>
      <c r="E97" s="62"/>
      <c r="H97" s="61"/>
      <c r="I97" s="61"/>
      <c r="J97" s="61"/>
    </row>
    <row r="98" spans="1:10" s="11" customFormat="1" x14ac:dyDescent="0.35">
      <c r="A98" s="60"/>
      <c r="B98" s="61"/>
      <c r="E98" s="62"/>
      <c r="H98" s="61"/>
      <c r="I98" s="61"/>
      <c r="J98" s="61"/>
    </row>
    <row r="99" spans="1:10" s="11" customFormat="1" x14ac:dyDescent="0.35">
      <c r="A99" s="60"/>
      <c r="B99" s="61"/>
      <c r="E99" s="62"/>
      <c r="H99" s="61"/>
      <c r="I99" s="61"/>
      <c r="J99" s="61"/>
    </row>
    <row r="100" spans="1:10" s="11" customFormat="1" x14ac:dyDescent="0.35">
      <c r="A100" s="60"/>
      <c r="B100" s="61"/>
      <c r="E100" s="62"/>
      <c r="H100" s="61"/>
      <c r="I100" s="61"/>
      <c r="J100" s="61"/>
    </row>
    <row r="101" spans="1:10" s="11" customFormat="1" x14ac:dyDescent="0.35">
      <c r="A101" s="60"/>
      <c r="B101" s="61"/>
      <c r="E101" s="62"/>
      <c r="H101" s="61"/>
      <c r="I101" s="61"/>
      <c r="J101" s="61"/>
    </row>
    <row r="102" spans="1:10" s="11" customFormat="1" x14ac:dyDescent="0.35">
      <c r="A102" s="60"/>
      <c r="B102" s="61"/>
      <c r="E102" s="62"/>
      <c r="H102" s="61"/>
      <c r="I102" s="61"/>
      <c r="J102" s="61"/>
    </row>
    <row r="103" spans="1:10" s="11" customFormat="1" x14ac:dyDescent="0.35">
      <c r="A103" s="60"/>
      <c r="B103" s="61"/>
      <c r="E103" s="62"/>
      <c r="H103" s="61"/>
      <c r="I103" s="61"/>
      <c r="J103" s="61"/>
    </row>
    <row r="104" spans="1:10" s="11" customFormat="1" x14ac:dyDescent="0.35">
      <c r="A104" s="60"/>
      <c r="B104" s="61"/>
      <c r="E104" s="62"/>
      <c r="H104" s="61"/>
      <c r="I104" s="61"/>
      <c r="J104" s="61"/>
    </row>
    <row r="105" spans="1:10" s="11" customFormat="1" x14ac:dyDescent="0.35">
      <c r="A105" s="60"/>
      <c r="B105" s="61"/>
      <c r="E105" s="62"/>
      <c r="H105" s="61"/>
      <c r="I105" s="61"/>
      <c r="J105" s="61"/>
    </row>
    <row r="106" spans="1:10" s="11" customFormat="1" x14ac:dyDescent="0.35">
      <c r="A106" s="60"/>
      <c r="B106" s="61"/>
      <c r="E106" s="62"/>
      <c r="H106" s="61"/>
      <c r="I106" s="61"/>
      <c r="J106" s="61"/>
    </row>
  </sheetData>
  <hyperlinks>
    <hyperlink ref="J54" r:id="rId1" xr:uid="{00000000-0004-0000-0200-000000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98"/>
  <sheetViews>
    <sheetView zoomScale="93" zoomScaleNormal="93" workbookViewId="0">
      <selection activeCell="A17" sqref="A17"/>
    </sheetView>
  </sheetViews>
  <sheetFormatPr baseColWidth="10" defaultColWidth="10.81640625" defaultRowHeight="14.5" x14ac:dyDescent="0.35"/>
  <cols>
    <col min="1" max="1" width="17.453125" style="11" customWidth="1"/>
    <col min="2" max="2" width="10.81640625" style="62"/>
    <col min="3" max="3" width="18.81640625" style="11" customWidth="1"/>
    <col min="4" max="4" width="16.81640625" style="11" customWidth="1"/>
    <col min="5" max="5" width="14.1796875" style="61" customWidth="1"/>
    <col min="6" max="6" width="19.08984375" style="11" customWidth="1"/>
    <col min="7" max="7" width="10.81640625" style="11"/>
    <col min="8" max="8" width="53.81640625" style="11" customWidth="1"/>
    <col min="9" max="16384" width="10.81640625" style="11"/>
  </cols>
  <sheetData>
    <row r="1" spans="1:11" ht="26" x14ac:dyDescent="0.6">
      <c r="A1" s="63" t="s">
        <v>239</v>
      </c>
      <c r="G1" s="64">
        <f ca="1">TODAY()</f>
        <v>46078</v>
      </c>
    </row>
    <row r="3" spans="1:11" s="45" customFormat="1" ht="13" x14ac:dyDescent="0.3">
      <c r="A3" s="42" t="s">
        <v>19</v>
      </c>
      <c r="B3" s="43" t="s">
        <v>20</v>
      </c>
      <c r="C3" s="42" t="s">
        <v>22</v>
      </c>
      <c r="D3" s="42" t="s">
        <v>24</v>
      </c>
      <c r="E3" s="41" t="s">
        <v>23</v>
      </c>
      <c r="F3" s="42" t="s">
        <v>25</v>
      </c>
      <c r="G3" s="42" t="s">
        <v>26</v>
      </c>
      <c r="H3" s="45" t="s">
        <v>27</v>
      </c>
    </row>
    <row r="4" spans="1:11" s="9" customFormat="1" ht="13" x14ac:dyDescent="0.3">
      <c r="A4" s="65"/>
      <c r="B4" s="66"/>
      <c r="C4" s="65"/>
      <c r="D4" s="65"/>
      <c r="E4" s="67"/>
      <c r="F4" s="65"/>
      <c r="G4" s="65"/>
    </row>
    <row r="6" spans="1:11" x14ac:dyDescent="0.35">
      <c r="A6" s="9"/>
      <c r="B6" s="10"/>
      <c r="C6" s="9"/>
      <c r="D6" s="9"/>
      <c r="E6" s="8"/>
      <c r="F6" s="9"/>
      <c r="G6" s="9"/>
      <c r="H6" s="9"/>
    </row>
    <row r="7" spans="1:11" ht="14.25" customHeight="1" x14ac:dyDescent="0.35">
      <c r="A7" s="9"/>
      <c r="B7" s="10"/>
      <c r="C7" s="9"/>
      <c r="D7" s="9"/>
      <c r="E7" s="8"/>
      <c r="F7" s="9"/>
      <c r="G7" s="9"/>
      <c r="H7" s="9"/>
    </row>
    <row r="8" spans="1:11" s="59" customFormat="1" ht="14.25" customHeight="1" x14ac:dyDescent="0.35">
      <c r="A8" s="56"/>
      <c r="B8" s="68" t="s">
        <v>237</v>
      </c>
      <c r="C8" s="55">
        <f>COUNTA(C5:C6)</f>
        <v>0</v>
      </c>
      <c r="D8" s="56"/>
      <c r="E8" s="58"/>
      <c r="F8" s="56"/>
      <c r="G8" s="56"/>
      <c r="H8" s="56"/>
    </row>
    <row r="9" spans="1:11" ht="14.25" customHeight="1" x14ac:dyDescent="0.35">
      <c r="A9" s="9"/>
      <c r="B9" s="10"/>
      <c r="C9" s="9"/>
      <c r="D9" s="9"/>
      <c r="E9" s="8"/>
      <c r="F9" s="9"/>
      <c r="G9" s="9"/>
      <c r="H9" s="9"/>
    </row>
    <row r="10" spans="1:11" ht="14.25" customHeight="1" x14ac:dyDescent="0.35">
      <c r="A10" s="9"/>
      <c r="B10" s="10"/>
      <c r="C10" s="9"/>
      <c r="D10" s="9"/>
      <c r="E10" s="8"/>
      <c r="F10" s="9"/>
      <c r="G10" s="9"/>
      <c r="H10" s="9"/>
    </row>
    <row r="11" spans="1:11" ht="14.25" customHeight="1" x14ac:dyDescent="0.35"/>
    <row r="12" spans="1:11" x14ac:dyDescent="0.35">
      <c r="A12" s="7"/>
      <c r="B12" s="8"/>
      <c r="C12" s="9"/>
      <c r="D12" s="10"/>
      <c r="E12" s="9"/>
      <c r="F12" s="9"/>
      <c r="G12" s="8"/>
      <c r="H12" s="8"/>
      <c r="I12" s="8"/>
      <c r="J12" s="9"/>
      <c r="K12" s="9"/>
    </row>
    <row r="13" spans="1:11" x14ac:dyDescent="0.35">
      <c r="A13" s="46"/>
      <c r="B13" s="8" t="s">
        <v>238</v>
      </c>
      <c r="C13" s="9"/>
      <c r="D13" s="10"/>
      <c r="E13" s="9"/>
      <c r="F13" s="9"/>
      <c r="G13" s="8"/>
      <c r="H13" s="8"/>
      <c r="I13" s="8"/>
      <c r="J13" s="9"/>
      <c r="K13" s="9"/>
    </row>
    <row r="14" spans="1:11" x14ac:dyDescent="0.35">
      <c r="A14" s="7"/>
      <c r="B14" s="8"/>
      <c r="C14" s="9"/>
      <c r="D14" s="10"/>
      <c r="E14" s="9"/>
      <c r="F14" s="9"/>
      <c r="G14" s="8"/>
      <c r="H14" s="8"/>
      <c r="I14" s="8"/>
      <c r="J14" s="9"/>
      <c r="K14" s="9"/>
    </row>
    <row r="15" spans="1:11" s="3" customFormat="1" ht="14" x14ac:dyDescent="0.3">
      <c r="A15" s="3" t="s">
        <v>12</v>
      </c>
      <c r="G15" s="12" t="s">
        <v>13</v>
      </c>
    </row>
    <row r="16" spans="1:11" s="13" customFormat="1" ht="14" x14ac:dyDescent="0.3"/>
    <row r="17" spans="1:1" s="13" customFormat="1" ht="14" x14ac:dyDescent="0.3">
      <c r="A17" s="13" t="str">
        <f>TOTAL!A21</f>
        <v>© 2026 Roland Hausin</v>
      </c>
    </row>
    <row r="18" spans="1:1" ht="14.25" customHeight="1" x14ac:dyDescent="0.35"/>
    <row r="19" spans="1:1" ht="14.25" customHeight="1" x14ac:dyDescent="0.35"/>
    <row r="20" spans="1:1" ht="14.25" customHeight="1" x14ac:dyDescent="0.35"/>
    <row r="21" spans="1:1" ht="14.25" customHeight="1" x14ac:dyDescent="0.35"/>
    <row r="22" spans="1:1" ht="14.25" customHeight="1" x14ac:dyDescent="0.35"/>
    <row r="23" spans="1:1" ht="14.25" customHeight="1" x14ac:dyDescent="0.35"/>
    <row r="24" spans="1:1" ht="14.25" customHeight="1" x14ac:dyDescent="0.35"/>
    <row r="25" spans="1:1" ht="14.25" customHeight="1" x14ac:dyDescent="0.35"/>
    <row r="26" spans="1:1" ht="14.25" customHeight="1" x14ac:dyDescent="0.35"/>
    <row r="27" spans="1:1" ht="14.25" customHeight="1" x14ac:dyDescent="0.35"/>
    <row r="28" spans="1:1" ht="14.25" customHeight="1" x14ac:dyDescent="0.35"/>
    <row r="29" spans="1:1" ht="14.25" customHeight="1" x14ac:dyDescent="0.35"/>
    <row r="30" spans="1:1" ht="14.25" customHeight="1" x14ac:dyDescent="0.35"/>
    <row r="31" spans="1:1" ht="14.25" customHeight="1" x14ac:dyDescent="0.35"/>
    <row r="32" spans="1:1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</sheetData>
  <hyperlinks>
    <hyperlink ref="G15" r:id="rId1" xr:uid="{00000000-0004-0000-0300-000000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"/>
  <sheetViews>
    <sheetView zoomScaleNormal="100" workbookViewId="0">
      <selection activeCell="A18" sqref="A18"/>
    </sheetView>
  </sheetViews>
  <sheetFormatPr baseColWidth="10" defaultColWidth="10.54296875" defaultRowHeight="14.5" x14ac:dyDescent="0.35"/>
  <cols>
    <col min="1" max="1" width="15.81640625" customWidth="1"/>
    <col min="2" max="2" width="12.453125" customWidth="1"/>
    <col min="4" max="4" width="14.81640625" customWidth="1"/>
    <col min="5" max="5" width="19.1796875" customWidth="1"/>
    <col min="8" max="8" width="58.7265625" customWidth="1"/>
  </cols>
  <sheetData>
    <row r="1" spans="1:11" ht="26" x14ac:dyDescent="0.6">
      <c r="A1" s="16" t="s">
        <v>240</v>
      </c>
      <c r="C1" s="9"/>
      <c r="G1" s="2">
        <f ca="1">TODAY()</f>
        <v>46078</v>
      </c>
    </row>
    <row r="2" spans="1:11" x14ac:dyDescent="0.35">
      <c r="C2" s="9"/>
    </row>
    <row r="3" spans="1:11" s="45" customFormat="1" ht="13" x14ac:dyDescent="0.3">
      <c r="A3" s="42" t="s">
        <v>19</v>
      </c>
      <c r="B3" s="43" t="s">
        <v>20</v>
      </c>
      <c r="C3" s="42" t="s">
        <v>22</v>
      </c>
      <c r="D3" s="42" t="s">
        <v>24</v>
      </c>
      <c r="E3" s="41" t="s">
        <v>23</v>
      </c>
      <c r="F3" s="42" t="s">
        <v>25</v>
      </c>
      <c r="G3" s="42" t="s">
        <v>26</v>
      </c>
      <c r="H3" s="42" t="s">
        <v>27</v>
      </c>
    </row>
    <row r="4" spans="1:11" x14ac:dyDescent="0.35">
      <c r="C4" s="9"/>
    </row>
    <row r="5" spans="1:11" s="11" customFormat="1" x14ac:dyDescent="0.35">
      <c r="A5" s="9" t="s">
        <v>241</v>
      </c>
      <c r="B5" s="10"/>
      <c r="C5" s="9"/>
      <c r="D5" s="9"/>
      <c r="E5" s="8"/>
      <c r="F5" s="9"/>
      <c r="G5" s="9"/>
    </row>
    <row r="6" spans="1:11" s="11" customFormat="1" x14ac:dyDescent="0.35">
      <c r="A6" s="9" t="s">
        <v>241</v>
      </c>
      <c r="B6" s="10"/>
      <c r="C6" s="9"/>
      <c r="D6" s="9"/>
      <c r="E6" s="8"/>
      <c r="F6" s="9"/>
      <c r="G6" s="9"/>
    </row>
    <row r="7" spans="1:11" s="11" customFormat="1" x14ac:dyDescent="0.35">
      <c r="A7" s="9" t="s">
        <v>241</v>
      </c>
      <c r="B7" s="10"/>
      <c r="C7" s="9"/>
      <c r="D7" s="9"/>
      <c r="E7" s="8"/>
      <c r="F7" s="9"/>
      <c r="G7" s="9"/>
    </row>
    <row r="8" spans="1:11" s="11" customFormat="1" x14ac:dyDescent="0.35">
      <c r="A8" s="9"/>
      <c r="B8" s="10"/>
      <c r="C8" s="9"/>
      <c r="D8" s="9"/>
      <c r="E8" s="8"/>
      <c r="F8" s="9"/>
      <c r="G8" s="9"/>
    </row>
    <row r="9" spans="1:11" s="11" customFormat="1" x14ac:dyDescent="0.35">
      <c r="A9" s="9"/>
      <c r="B9" s="10"/>
      <c r="C9" s="9"/>
      <c r="D9" s="9"/>
      <c r="E9" s="8"/>
      <c r="F9" s="9"/>
      <c r="G9" s="9"/>
    </row>
    <row r="10" spans="1:11" s="59" customFormat="1" x14ac:dyDescent="0.35">
      <c r="A10" s="56"/>
      <c r="B10" s="69" t="s">
        <v>176</v>
      </c>
      <c r="C10" s="59">
        <f>SUM(C4:C9)</f>
        <v>0</v>
      </c>
    </row>
    <row r="11" spans="1:11" s="11" customFormat="1" x14ac:dyDescent="0.35">
      <c r="A11" s="9"/>
      <c r="B11" s="70"/>
      <c r="D11" s="9"/>
      <c r="E11" s="8"/>
      <c r="F11" s="8"/>
    </row>
    <row r="12" spans="1:11" s="11" customFormat="1" x14ac:dyDescent="0.35">
      <c r="A12" s="9"/>
      <c r="B12" s="10"/>
      <c r="C12" s="9"/>
      <c r="D12" s="9"/>
      <c r="E12" s="8"/>
      <c r="F12" s="9"/>
      <c r="G12" s="9"/>
    </row>
    <row r="13" spans="1:11" s="11" customFormat="1" x14ac:dyDescent="0.35">
      <c r="A13" s="7"/>
      <c r="B13" s="8"/>
      <c r="C13" s="9"/>
      <c r="D13" s="10"/>
      <c r="E13" s="9"/>
      <c r="F13" s="9"/>
      <c r="G13" s="8"/>
      <c r="H13" s="8"/>
      <c r="I13" s="8"/>
      <c r="J13" s="9"/>
      <c r="K13" s="9"/>
    </row>
    <row r="14" spans="1:11" s="11" customFormat="1" x14ac:dyDescent="0.35">
      <c r="A14" s="46"/>
      <c r="B14" s="8" t="s">
        <v>238</v>
      </c>
      <c r="C14" s="9"/>
      <c r="D14" s="10"/>
      <c r="E14" s="9"/>
      <c r="F14" s="9"/>
      <c r="G14" s="8"/>
      <c r="H14" s="8"/>
      <c r="I14" s="8"/>
      <c r="J14" s="9"/>
      <c r="K14" s="9"/>
    </row>
    <row r="15" spans="1:11" s="11" customFormat="1" x14ac:dyDescent="0.35">
      <c r="A15" s="7"/>
      <c r="B15" s="8"/>
      <c r="C15" s="9"/>
      <c r="D15" s="10"/>
      <c r="E15" s="9"/>
      <c r="F15" s="9"/>
      <c r="G15" s="8"/>
      <c r="H15" s="8"/>
      <c r="I15" s="8"/>
      <c r="J15" s="9"/>
      <c r="K15" s="9"/>
    </row>
    <row r="16" spans="1:11" s="3" customFormat="1" ht="14" x14ac:dyDescent="0.3">
      <c r="A16" s="3" t="s">
        <v>12</v>
      </c>
      <c r="I16" s="12" t="s">
        <v>13</v>
      </c>
    </row>
    <row r="17" spans="1:1" s="13" customFormat="1" ht="14" x14ac:dyDescent="0.3"/>
    <row r="18" spans="1:1" s="13" customFormat="1" ht="14" x14ac:dyDescent="0.3">
      <c r="A18" s="13" t="str">
        <f>TOTAL!A21</f>
        <v>© 2026 Roland Hausin</v>
      </c>
    </row>
  </sheetData>
  <hyperlinks>
    <hyperlink ref="I16" r:id="rId1" xr:uid="{00000000-0004-0000-0400-000000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0"/>
  <sheetViews>
    <sheetView zoomScaleNormal="100" workbookViewId="0">
      <selection activeCell="A80" sqref="A80"/>
    </sheetView>
  </sheetViews>
  <sheetFormatPr baseColWidth="10" defaultColWidth="10.90625" defaultRowHeight="14" x14ac:dyDescent="0.3"/>
  <cols>
    <col min="1" max="1" width="15.81640625" style="13" customWidth="1"/>
    <col min="2" max="2" width="12.453125" style="13" customWidth="1"/>
    <col min="3" max="3" width="10.90625" style="13"/>
    <col min="4" max="4" width="21.54296875" style="13" customWidth="1"/>
    <col min="5" max="5" width="9.81640625" style="13" customWidth="1"/>
    <col min="6" max="7" width="10.90625" style="13"/>
    <col min="8" max="8" width="43.1796875" style="13" customWidth="1"/>
    <col min="9" max="9" width="67.7265625" style="13" customWidth="1"/>
    <col min="10" max="16384" width="10.90625" style="13"/>
  </cols>
  <sheetData>
    <row r="1" spans="1:10" ht="25" x14ac:dyDescent="0.5">
      <c r="A1" s="71" t="s">
        <v>242</v>
      </c>
      <c r="C1" s="8"/>
      <c r="G1" s="72">
        <f ca="1">TODAY()</f>
        <v>46078</v>
      </c>
    </row>
    <row r="2" spans="1:10" x14ac:dyDescent="0.3">
      <c r="C2" s="8"/>
    </row>
    <row r="3" spans="1:10" s="44" customFormat="1" ht="13" x14ac:dyDescent="0.3">
      <c r="A3" s="41" t="s">
        <v>19</v>
      </c>
      <c r="B3" s="41" t="s">
        <v>20</v>
      </c>
      <c r="C3" s="41" t="s">
        <v>22</v>
      </c>
      <c r="D3" s="41" t="s">
        <v>24</v>
      </c>
      <c r="E3" s="41" t="s">
        <v>23</v>
      </c>
      <c r="F3" s="41" t="s">
        <v>25</v>
      </c>
      <c r="G3" s="41" t="s">
        <v>26</v>
      </c>
      <c r="H3" s="41" t="s">
        <v>27</v>
      </c>
    </row>
    <row r="4" spans="1:10" ht="16.5" customHeight="1" x14ac:dyDescent="0.3">
      <c r="C4" s="8"/>
    </row>
    <row r="5" spans="1:10" s="24" customFormat="1" x14ac:dyDescent="0.3">
      <c r="A5" s="73" t="s">
        <v>8</v>
      </c>
      <c r="B5" s="8">
        <v>41061</v>
      </c>
      <c r="C5" s="8" t="s">
        <v>16</v>
      </c>
      <c r="D5" s="8" t="s">
        <v>93</v>
      </c>
      <c r="E5" s="8">
        <v>10101</v>
      </c>
      <c r="F5" s="8" t="s">
        <v>70</v>
      </c>
      <c r="G5" s="8"/>
      <c r="H5" s="8"/>
      <c r="I5" s="8"/>
      <c r="J5" s="8"/>
    </row>
    <row r="6" spans="1:10" s="24" customFormat="1" x14ac:dyDescent="0.3">
      <c r="A6" s="73" t="s">
        <v>8</v>
      </c>
      <c r="B6" s="8">
        <v>43491</v>
      </c>
      <c r="C6" s="8" t="s">
        <v>16</v>
      </c>
      <c r="D6" s="8" t="s">
        <v>93</v>
      </c>
      <c r="E6" s="8">
        <v>10101</v>
      </c>
      <c r="F6" s="8" t="s">
        <v>70</v>
      </c>
      <c r="G6" s="8"/>
      <c r="H6" s="8" t="s">
        <v>243</v>
      </c>
      <c r="I6" s="8"/>
      <c r="J6" s="8"/>
    </row>
    <row r="7" spans="1:10" s="24" customFormat="1" x14ac:dyDescent="0.3">
      <c r="A7" s="73" t="s">
        <v>8</v>
      </c>
      <c r="B7" s="8">
        <v>43492</v>
      </c>
      <c r="C7" s="8" t="s">
        <v>16</v>
      </c>
      <c r="D7" s="8" t="s">
        <v>93</v>
      </c>
      <c r="E7" s="8">
        <v>10103</v>
      </c>
      <c r="F7" s="8" t="s">
        <v>70</v>
      </c>
      <c r="G7" s="8"/>
      <c r="H7" s="8" t="s">
        <v>243</v>
      </c>
      <c r="I7" s="8"/>
      <c r="J7" s="8"/>
    </row>
    <row r="8" spans="1:10" s="24" customFormat="1" x14ac:dyDescent="0.3">
      <c r="A8" s="73" t="s">
        <v>8</v>
      </c>
      <c r="B8" s="8">
        <v>43493</v>
      </c>
      <c r="C8" s="8" t="s">
        <v>16</v>
      </c>
      <c r="D8" s="8" t="s">
        <v>93</v>
      </c>
      <c r="E8" s="8">
        <v>10101</v>
      </c>
      <c r="F8" s="8" t="s">
        <v>70</v>
      </c>
      <c r="G8" s="8"/>
      <c r="H8" s="8" t="s">
        <v>243</v>
      </c>
      <c r="I8" s="8"/>
      <c r="J8" s="8"/>
    </row>
    <row r="9" spans="1:10" s="24" customFormat="1" x14ac:dyDescent="0.3">
      <c r="A9" s="73" t="s">
        <v>8</v>
      </c>
      <c r="B9" s="8">
        <v>43493.1</v>
      </c>
      <c r="C9" s="8" t="s">
        <v>16</v>
      </c>
      <c r="D9" s="8" t="s">
        <v>93</v>
      </c>
      <c r="E9" s="8">
        <v>10102</v>
      </c>
      <c r="F9" s="8" t="s">
        <v>70</v>
      </c>
      <c r="G9" s="8"/>
      <c r="H9" s="8" t="s">
        <v>243</v>
      </c>
      <c r="I9" s="8"/>
      <c r="J9" s="8"/>
    </row>
    <row r="10" spans="1:10" s="24" customFormat="1" x14ac:dyDescent="0.3">
      <c r="A10" s="73" t="s">
        <v>8</v>
      </c>
      <c r="B10" s="8">
        <v>43493.2</v>
      </c>
      <c r="C10" s="8" t="s">
        <v>16</v>
      </c>
      <c r="D10" s="8" t="s">
        <v>93</v>
      </c>
      <c r="E10" s="8">
        <v>10103</v>
      </c>
      <c r="F10" s="8" t="s">
        <v>70</v>
      </c>
      <c r="G10" s="8"/>
      <c r="H10" s="8" t="s">
        <v>243</v>
      </c>
      <c r="I10" s="8"/>
      <c r="J10" s="8"/>
    </row>
    <row r="11" spans="1:10" s="24" customFormat="1" x14ac:dyDescent="0.3">
      <c r="A11" s="73" t="s">
        <v>8</v>
      </c>
      <c r="B11" s="8">
        <v>43493.3</v>
      </c>
      <c r="C11" s="8" t="s">
        <v>16</v>
      </c>
      <c r="D11" s="8" t="s">
        <v>93</v>
      </c>
      <c r="E11" s="8">
        <v>10104</v>
      </c>
      <c r="F11" s="8" t="s">
        <v>70</v>
      </c>
      <c r="G11" s="8"/>
      <c r="H11" s="8" t="s">
        <v>243</v>
      </c>
      <c r="I11" s="8"/>
      <c r="J11" s="8"/>
    </row>
    <row r="12" spans="1:10" s="24" customFormat="1" x14ac:dyDescent="0.3">
      <c r="A12" s="73" t="s">
        <v>8</v>
      </c>
      <c r="B12" s="8">
        <v>43494</v>
      </c>
      <c r="C12" s="8" t="s">
        <v>16</v>
      </c>
      <c r="D12" s="8" t="s">
        <v>93</v>
      </c>
      <c r="E12" s="8">
        <v>10104</v>
      </c>
      <c r="F12" s="8" t="s">
        <v>29</v>
      </c>
      <c r="G12" s="8"/>
      <c r="H12" s="8" t="s">
        <v>243</v>
      </c>
      <c r="I12" s="8"/>
      <c r="J12" s="8"/>
    </row>
    <row r="13" spans="1:10" s="24" customFormat="1" x14ac:dyDescent="0.3">
      <c r="A13" s="73" t="s">
        <v>8</v>
      </c>
      <c r="B13" s="8">
        <v>43512</v>
      </c>
      <c r="C13" s="8" t="s">
        <v>16</v>
      </c>
      <c r="D13" s="8" t="s">
        <v>93</v>
      </c>
      <c r="E13" s="8"/>
      <c r="F13" s="8" t="s">
        <v>70</v>
      </c>
      <c r="G13" s="8"/>
      <c r="H13" s="8" t="s">
        <v>195</v>
      </c>
      <c r="I13" s="8"/>
      <c r="J13" s="8"/>
    </row>
    <row r="14" spans="1:10" s="24" customFormat="1" x14ac:dyDescent="0.3">
      <c r="A14" s="73" t="s">
        <v>8</v>
      </c>
      <c r="B14" s="8">
        <v>43541</v>
      </c>
      <c r="C14" s="8" t="s">
        <v>16</v>
      </c>
      <c r="D14" s="8" t="s">
        <v>62</v>
      </c>
      <c r="E14" s="8" t="s">
        <v>244</v>
      </c>
      <c r="F14" s="8" t="s">
        <v>70</v>
      </c>
      <c r="G14" s="8"/>
      <c r="H14" s="24" t="s">
        <v>245</v>
      </c>
    </row>
    <row r="15" spans="1:10" s="24" customFormat="1" x14ac:dyDescent="0.3">
      <c r="A15" s="73" t="s">
        <v>8</v>
      </c>
      <c r="B15" s="8">
        <v>43542</v>
      </c>
      <c r="C15" s="8" t="s">
        <v>16</v>
      </c>
      <c r="D15" s="8" t="s">
        <v>93</v>
      </c>
      <c r="E15" s="8" t="s">
        <v>200</v>
      </c>
      <c r="F15" s="8" t="s">
        <v>70</v>
      </c>
      <c r="G15" s="8"/>
      <c r="H15" s="24" t="s">
        <v>246</v>
      </c>
    </row>
    <row r="16" spans="1:10" s="24" customFormat="1" x14ac:dyDescent="0.3">
      <c r="A16" s="73" t="s">
        <v>8</v>
      </c>
      <c r="B16" s="8">
        <v>43869</v>
      </c>
      <c r="C16" s="8" t="s">
        <v>16</v>
      </c>
      <c r="D16" s="8" t="s">
        <v>62</v>
      </c>
      <c r="E16" s="8" t="s">
        <v>244</v>
      </c>
      <c r="F16" s="8" t="s">
        <v>29</v>
      </c>
      <c r="G16" s="8"/>
      <c r="H16" s="24" t="s">
        <v>245</v>
      </c>
    </row>
    <row r="17" spans="1:10" s="24" customFormat="1" x14ac:dyDescent="0.3">
      <c r="A17" s="73" t="s">
        <v>8</v>
      </c>
      <c r="B17" s="8">
        <v>43871</v>
      </c>
      <c r="C17" s="8" t="s">
        <v>16</v>
      </c>
      <c r="D17" s="8" t="s">
        <v>93</v>
      </c>
      <c r="E17" s="8" t="s">
        <v>200</v>
      </c>
      <c r="F17" s="8" t="s">
        <v>29</v>
      </c>
      <c r="G17" s="8"/>
      <c r="H17" s="24" t="s">
        <v>246</v>
      </c>
    </row>
    <row r="18" spans="1:10" s="24" customFormat="1" x14ac:dyDescent="0.3">
      <c r="A18" s="73" t="s">
        <v>8</v>
      </c>
      <c r="B18" s="8">
        <v>63525</v>
      </c>
      <c r="C18" s="8" t="s">
        <v>16</v>
      </c>
      <c r="D18" s="8" t="s">
        <v>28</v>
      </c>
      <c r="E18" s="8" t="s">
        <v>214</v>
      </c>
      <c r="F18" s="8" t="s">
        <v>70</v>
      </c>
      <c r="G18" s="8"/>
      <c r="H18" s="8" t="s">
        <v>247</v>
      </c>
      <c r="I18" s="8"/>
      <c r="J18" s="8"/>
    </row>
    <row r="19" spans="1:10" s="24" customFormat="1" x14ac:dyDescent="0.3">
      <c r="A19" s="73" t="s">
        <v>8</v>
      </c>
      <c r="B19" s="8">
        <v>69525</v>
      </c>
      <c r="C19" s="8" t="s">
        <v>16</v>
      </c>
      <c r="D19" s="8" t="s">
        <v>28</v>
      </c>
      <c r="E19" s="8" t="s">
        <v>214</v>
      </c>
      <c r="F19" s="8" t="s">
        <v>29</v>
      </c>
      <c r="G19" s="8"/>
      <c r="H19" s="8" t="s">
        <v>247</v>
      </c>
      <c r="I19" s="8"/>
      <c r="J19" s="8"/>
    </row>
    <row r="20" spans="1:10" s="24" customFormat="1" x14ac:dyDescent="0.3">
      <c r="A20" s="73" t="s">
        <v>8</v>
      </c>
      <c r="B20" s="8">
        <v>73852</v>
      </c>
      <c r="C20" s="8" t="s">
        <v>16</v>
      </c>
      <c r="D20" s="8" t="s">
        <v>248</v>
      </c>
      <c r="E20" s="8" t="s">
        <v>249</v>
      </c>
      <c r="F20" s="8" t="s">
        <v>70</v>
      </c>
      <c r="G20" s="8"/>
      <c r="H20" s="8"/>
      <c r="I20" s="8"/>
      <c r="J20" s="8"/>
    </row>
    <row r="21" spans="1:10" s="24" customFormat="1" x14ac:dyDescent="0.3">
      <c r="A21" s="73" t="s">
        <v>8</v>
      </c>
      <c r="B21" s="8">
        <v>73852</v>
      </c>
      <c r="C21" s="8" t="s">
        <v>16</v>
      </c>
      <c r="D21" s="8" t="s">
        <v>250</v>
      </c>
      <c r="E21" s="8" t="s">
        <v>251</v>
      </c>
      <c r="F21" s="8" t="s">
        <v>70</v>
      </c>
      <c r="G21" s="8"/>
      <c r="H21" s="8"/>
      <c r="I21" s="8"/>
      <c r="J21" s="8"/>
    </row>
    <row r="22" spans="1:10" s="24" customFormat="1" x14ac:dyDescent="0.3">
      <c r="A22" s="73" t="s">
        <v>8</v>
      </c>
      <c r="B22" s="8" t="s">
        <v>252</v>
      </c>
      <c r="C22" s="8" t="s">
        <v>16</v>
      </c>
      <c r="D22" s="8" t="s">
        <v>235</v>
      </c>
      <c r="E22" s="8">
        <v>10101</v>
      </c>
      <c r="F22" s="8" t="s">
        <v>70</v>
      </c>
      <c r="G22" s="8"/>
      <c r="H22" s="8" t="s">
        <v>243</v>
      </c>
    </row>
    <row r="23" spans="1:10" s="24" customFormat="1" x14ac:dyDescent="0.3">
      <c r="A23" s="73" t="s">
        <v>8</v>
      </c>
      <c r="B23" s="8" t="s">
        <v>253</v>
      </c>
      <c r="C23" s="8" t="s">
        <v>16</v>
      </c>
      <c r="D23" s="8" t="s">
        <v>93</v>
      </c>
      <c r="E23" s="8">
        <v>10103</v>
      </c>
      <c r="F23" s="8" t="s">
        <v>70</v>
      </c>
      <c r="G23" s="8"/>
      <c r="H23" s="8" t="s">
        <v>161</v>
      </c>
    </row>
    <row r="24" spans="1:10" s="24" customFormat="1" x14ac:dyDescent="0.3">
      <c r="A24" s="73" t="s">
        <v>8</v>
      </c>
      <c r="B24" s="8" t="s">
        <v>254</v>
      </c>
      <c r="C24" s="8" t="s">
        <v>16</v>
      </c>
      <c r="D24" s="8" t="s">
        <v>255</v>
      </c>
      <c r="E24" s="8">
        <v>10102</v>
      </c>
      <c r="F24" s="8" t="s">
        <v>70</v>
      </c>
      <c r="G24" s="8"/>
      <c r="H24" s="8" t="s">
        <v>243</v>
      </c>
    </row>
    <row r="25" spans="1:10" s="24" customFormat="1" x14ac:dyDescent="0.3">
      <c r="A25" s="73" t="s">
        <v>8</v>
      </c>
      <c r="B25" s="8" t="s">
        <v>256</v>
      </c>
      <c r="C25" s="8" t="s">
        <v>16</v>
      </c>
      <c r="D25" s="8" t="s">
        <v>93</v>
      </c>
      <c r="E25" s="8">
        <v>10104</v>
      </c>
      <c r="F25" s="8" t="s">
        <v>70</v>
      </c>
      <c r="G25" s="8"/>
      <c r="H25" s="8" t="s">
        <v>243</v>
      </c>
    </row>
    <row r="26" spans="1:10" s="24" customFormat="1" x14ac:dyDescent="0.3">
      <c r="A26" s="73" t="s">
        <v>8</v>
      </c>
      <c r="B26" s="8" t="s">
        <v>257</v>
      </c>
      <c r="C26" s="8" t="s">
        <v>16</v>
      </c>
      <c r="D26" s="8" t="s">
        <v>235</v>
      </c>
      <c r="E26" s="8">
        <v>10101</v>
      </c>
      <c r="F26" s="8" t="s">
        <v>29</v>
      </c>
      <c r="G26" s="8"/>
      <c r="H26" s="8" t="s">
        <v>243</v>
      </c>
    </row>
    <row r="27" spans="1:10" s="24" customFormat="1" x14ac:dyDescent="0.3">
      <c r="A27" s="73" t="s">
        <v>8</v>
      </c>
      <c r="B27" s="8" t="s">
        <v>258</v>
      </c>
      <c r="C27" s="8" t="s">
        <v>16</v>
      </c>
      <c r="D27" s="8" t="s">
        <v>93</v>
      </c>
      <c r="E27" s="8">
        <v>10103</v>
      </c>
      <c r="F27" s="8" t="s">
        <v>29</v>
      </c>
      <c r="G27" s="8"/>
      <c r="H27" s="8" t="s">
        <v>161</v>
      </c>
    </row>
    <row r="28" spans="1:10" s="24" customFormat="1" x14ac:dyDescent="0.3">
      <c r="A28" s="73" t="s">
        <v>8</v>
      </c>
      <c r="B28" s="8" t="s">
        <v>259</v>
      </c>
      <c r="C28" s="8" t="s">
        <v>16</v>
      </c>
      <c r="D28" s="8" t="s">
        <v>255</v>
      </c>
      <c r="E28" s="8">
        <v>10102</v>
      </c>
      <c r="F28" s="8" t="s">
        <v>29</v>
      </c>
      <c r="G28" s="8"/>
      <c r="H28" s="8" t="s">
        <v>243</v>
      </c>
    </row>
    <row r="29" spans="1:10" s="24" customFormat="1" x14ac:dyDescent="0.3">
      <c r="A29" s="73" t="s">
        <v>8</v>
      </c>
      <c r="B29" s="8" t="s">
        <v>260</v>
      </c>
      <c r="C29" s="8" t="s">
        <v>16</v>
      </c>
      <c r="D29" s="8" t="s">
        <v>93</v>
      </c>
      <c r="E29" s="8">
        <v>10104</v>
      </c>
      <c r="F29" s="8" t="s">
        <v>29</v>
      </c>
      <c r="G29" s="8"/>
      <c r="H29" s="8" t="s">
        <v>243</v>
      </c>
    </row>
    <row r="30" spans="1:10" s="24" customFormat="1" x14ac:dyDescent="0.3">
      <c r="A30" s="8" t="s">
        <v>8</v>
      </c>
      <c r="B30" s="8"/>
      <c r="C30" s="8" t="s">
        <v>16</v>
      </c>
      <c r="D30" s="8" t="s">
        <v>43</v>
      </c>
      <c r="E30" s="8" t="s">
        <v>200</v>
      </c>
      <c r="F30" s="8"/>
      <c r="G30" s="8"/>
      <c r="H30" s="24" t="s">
        <v>261</v>
      </c>
    </row>
    <row r="31" spans="1:10" s="24" customFormat="1" x14ac:dyDescent="0.3">
      <c r="A31" s="8"/>
      <c r="B31" s="8"/>
      <c r="C31" s="8"/>
      <c r="D31" s="8"/>
      <c r="E31" s="8"/>
      <c r="F31" s="8"/>
      <c r="G31" s="8"/>
    </row>
    <row r="32" spans="1:10" s="24" customFormat="1" x14ac:dyDescent="0.3">
      <c r="A32" s="73" t="s">
        <v>262</v>
      </c>
      <c r="B32" s="8">
        <v>73852</v>
      </c>
      <c r="C32" s="8" t="s">
        <v>16</v>
      </c>
      <c r="D32" s="8" t="s">
        <v>235</v>
      </c>
      <c r="E32" s="8" t="s">
        <v>249</v>
      </c>
      <c r="F32" s="8" t="s">
        <v>70</v>
      </c>
      <c r="G32" s="8"/>
      <c r="H32" s="24" t="s">
        <v>263</v>
      </c>
    </row>
    <row r="33" spans="1:10" s="24" customFormat="1" x14ac:dyDescent="0.3">
      <c r="A33" s="73" t="s">
        <v>262</v>
      </c>
      <c r="B33" s="8">
        <v>73853</v>
      </c>
      <c r="C33" s="8" t="s">
        <v>16</v>
      </c>
      <c r="D33" s="8" t="s">
        <v>235</v>
      </c>
      <c r="E33" s="8" t="s">
        <v>251</v>
      </c>
      <c r="F33" s="8" t="s">
        <v>70</v>
      </c>
      <c r="G33" s="8"/>
      <c r="H33" s="24" t="s">
        <v>264</v>
      </c>
    </row>
    <row r="34" spans="1:10" s="24" customFormat="1" x14ac:dyDescent="0.3">
      <c r="A34" s="73" t="s">
        <v>262</v>
      </c>
      <c r="B34" s="8">
        <v>73854</v>
      </c>
      <c r="C34" s="8" t="s">
        <v>16</v>
      </c>
      <c r="D34" s="8" t="s">
        <v>43</v>
      </c>
      <c r="E34" s="8"/>
      <c r="F34" s="8" t="s">
        <v>70</v>
      </c>
      <c r="G34" s="8"/>
      <c r="H34" s="24" t="s">
        <v>265</v>
      </c>
      <c r="I34" s="74" t="s">
        <v>266</v>
      </c>
    </row>
    <row r="35" spans="1:10" s="24" customFormat="1" x14ac:dyDescent="0.3">
      <c r="A35" s="73" t="s">
        <v>262</v>
      </c>
      <c r="B35" s="8">
        <v>79852</v>
      </c>
      <c r="C35" s="8" t="s">
        <v>16</v>
      </c>
      <c r="D35" s="8" t="s">
        <v>235</v>
      </c>
      <c r="E35" s="8" t="s">
        <v>249</v>
      </c>
      <c r="F35" s="8" t="s">
        <v>29</v>
      </c>
      <c r="G35" s="8"/>
      <c r="H35" s="24" t="s">
        <v>263</v>
      </c>
    </row>
    <row r="36" spans="1:10" s="24" customFormat="1" x14ac:dyDescent="0.3">
      <c r="A36" s="73" t="s">
        <v>262</v>
      </c>
      <c r="B36" s="8">
        <v>79853</v>
      </c>
      <c r="C36" s="8" t="s">
        <v>16</v>
      </c>
      <c r="D36" s="8" t="s">
        <v>235</v>
      </c>
      <c r="E36" s="8" t="s">
        <v>251</v>
      </c>
      <c r="F36" s="8" t="s">
        <v>29</v>
      </c>
      <c r="G36" s="8"/>
      <c r="H36" s="24" t="s">
        <v>264</v>
      </c>
    </row>
    <row r="37" spans="1:10" s="24" customFormat="1" x14ac:dyDescent="0.3">
      <c r="A37" s="73" t="s">
        <v>262</v>
      </c>
      <c r="B37" s="8">
        <v>79854</v>
      </c>
      <c r="C37" s="8" t="s">
        <v>16</v>
      </c>
      <c r="D37" s="8" t="s">
        <v>43</v>
      </c>
      <c r="E37" s="8"/>
      <c r="F37" s="8" t="s">
        <v>29</v>
      </c>
      <c r="G37" s="8"/>
      <c r="H37" s="24" t="s">
        <v>265</v>
      </c>
      <c r="I37" s="74" t="s">
        <v>266</v>
      </c>
    </row>
    <row r="38" spans="1:10" s="24" customFormat="1" x14ac:dyDescent="0.3">
      <c r="A38" s="73" t="s">
        <v>262</v>
      </c>
      <c r="B38" s="8">
        <v>446119</v>
      </c>
      <c r="C38" s="8" t="s">
        <v>16</v>
      </c>
      <c r="D38" s="8" t="s">
        <v>131</v>
      </c>
      <c r="E38" s="8" t="s">
        <v>267</v>
      </c>
      <c r="F38" s="8" t="s">
        <v>29</v>
      </c>
      <c r="G38" s="8"/>
      <c r="H38" s="24" t="s">
        <v>268</v>
      </c>
    </row>
    <row r="39" spans="1:10" s="24" customFormat="1" x14ac:dyDescent="0.3">
      <c r="A39" s="73" t="s">
        <v>262</v>
      </c>
      <c r="B39" s="8">
        <v>446119</v>
      </c>
      <c r="C39" s="8" t="s">
        <v>16</v>
      </c>
      <c r="D39" s="8" t="s">
        <v>131</v>
      </c>
      <c r="E39" s="8" t="s">
        <v>267</v>
      </c>
      <c r="F39" s="8" t="s">
        <v>70</v>
      </c>
      <c r="G39" s="8"/>
      <c r="H39" s="24" t="s">
        <v>268</v>
      </c>
    </row>
    <row r="40" spans="1:10" s="24" customFormat="1" x14ac:dyDescent="0.3">
      <c r="A40" s="73" t="s">
        <v>262</v>
      </c>
      <c r="B40" s="8"/>
      <c r="C40" s="8" t="s">
        <v>16</v>
      </c>
      <c r="D40" s="8" t="s">
        <v>28</v>
      </c>
      <c r="E40" s="8" t="s">
        <v>251</v>
      </c>
      <c r="F40" s="8" t="s">
        <v>70</v>
      </c>
      <c r="G40" s="8"/>
      <c r="H40" s="24" t="s">
        <v>269</v>
      </c>
      <c r="I40" s="74" t="s">
        <v>270</v>
      </c>
    </row>
    <row r="41" spans="1:10" s="24" customFormat="1" x14ac:dyDescent="0.3">
      <c r="A41" s="73" t="s">
        <v>262</v>
      </c>
      <c r="B41" s="8"/>
      <c r="C41" s="8" t="s">
        <v>16</v>
      </c>
      <c r="D41" s="8" t="s">
        <v>28</v>
      </c>
      <c r="E41" s="8" t="s">
        <v>251</v>
      </c>
      <c r="F41" s="8" t="s">
        <v>29</v>
      </c>
      <c r="G41" s="8"/>
      <c r="H41" s="24" t="s">
        <v>269</v>
      </c>
      <c r="I41" s="74" t="s">
        <v>270</v>
      </c>
    </row>
    <row r="42" spans="1:10" s="24" customFormat="1" x14ac:dyDescent="0.3">
      <c r="A42" s="73" t="s">
        <v>262</v>
      </c>
      <c r="B42" s="8"/>
      <c r="C42" s="8" t="s">
        <v>16</v>
      </c>
      <c r="D42" s="8" t="s">
        <v>28</v>
      </c>
      <c r="E42" s="8" t="s">
        <v>249</v>
      </c>
      <c r="F42" s="8" t="s">
        <v>70</v>
      </c>
      <c r="G42" s="8"/>
      <c r="H42" s="24" t="s">
        <v>271</v>
      </c>
      <c r="I42" s="74" t="s">
        <v>272</v>
      </c>
    </row>
    <row r="43" spans="1:10" s="24" customFormat="1" x14ac:dyDescent="0.3">
      <c r="A43" s="73" t="s">
        <v>262</v>
      </c>
      <c r="B43" s="8"/>
      <c r="C43" s="8" t="s">
        <v>16</v>
      </c>
      <c r="D43" s="8" t="s">
        <v>28</v>
      </c>
      <c r="E43" s="8" t="s">
        <v>249</v>
      </c>
      <c r="F43" s="8" t="s">
        <v>29</v>
      </c>
      <c r="G43" s="8"/>
      <c r="H43" s="24" t="s">
        <v>271</v>
      </c>
      <c r="I43" s="74" t="s">
        <v>273</v>
      </c>
    </row>
    <row r="44" spans="1:10" s="24" customFormat="1" x14ac:dyDescent="0.3">
      <c r="A44" s="73" t="s">
        <v>262</v>
      </c>
      <c r="B44" s="8"/>
      <c r="C44" s="8" t="s">
        <v>16</v>
      </c>
      <c r="D44" s="8" t="s">
        <v>235</v>
      </c>
      <c r="E44" s="8" t="s">
        <v>267</v>
      </c>
      <c r="F44" s="8" t="s">
        <v>70</v>
      </c>
      <c r="G44" s="8"/>
      <c r="H44" s="24" t="s">
        <v>263</v>
      </c>
      <c r="I44" s="74" t="s">
        <v>274</v>
      </c>
    </row>
    <row r="45" spans="1:10" s="24" customFormat="1" x14ac:dyDescent="0.3">
      <c r="A45" s="73" t="s">
        <v>262</v>
      </c>
      <c r="B45" s="8"/>
      <c r="C45" s="8" t="s">
        <v>16</v>
      </c>
      <c r="D45" s="8" t="s">
        <v>235</v>
      </c>
      <c r="E45" s="8" t="s">
        <v>267</v>
      </c>
      <c r="F45" s="8" t="s">
        <v>29</v>
      </c>
      <c r="G45" s="8"/>
      <c r="H45" s="24" t="s">
        <v>263</v>
      </c>
      <c r="I45" s="74" t="s">
        <v>274</v>
      </c>
    </row>
    <row r="46" spans="1:10" s="24" customFormat="1" x14ac:dyDescent="0.3">
      <c r="A46" s="73" t="s">
        <v>262</v>
      </c>
      <c r="B46" s="8">
        <v>43493.3</v>
      </c>
      <c r="C46" s="8" t="s">
        <v>16</v>
      </c>
      <c r="D46" s="8" t="s">
        <v>93</v>
      </c>
      <c r="E46" s="8">
        <v>10102</v>
      </c>
      <c r="F46" s="8" t="s">
        <v>29</v>
      </c>
      <c r="G46" s="8"/>
      <c r="H46" s="24" t="s">
        <v>275</v>
      </c>
      <c r="I46" s="74" t="s">
        <v>276</v>
      </c>
    </row>
    <row r="47" spans="1:10" s="24" customForma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s="24" customFormat="1" x14ac:dyDescent="0.3">
      <c r="A48" s="73" t="s">
        <v>277</v>
      </c>
      <c r="B48" s="8">
        <v>2019</v>
      </c>
      <c r="C48" s="8" t="s">
        <v>16</v>
      </c>
      <c r="D48" s="8" t="s">
        <v>28</v>
      </c>
      <c r="E48" s="8" t="s">
        <v>251</v>
      </c>
      <c r="F48" s="8" t="s">
        <v>29</v>
      </c>
      <c r="G48" s="8"/>
      <c r="H48" s="24" t="s">
        <v>278</v>
      </c>
    </row>
    <row r="49" spans="1:10" s="24" customFormat="1" x14ac:dyDescent="0.3">
      <c r="A49" s="73" t="s">
        <v>277</v>
      </c>
      <c r="B49" s="8">
        <v>2005.9</v>
      </c>
      <c r="C49" s="8" t="s">
        <v>16</v>
      </c>
      <c r="D49" s="8" t="s">
        <v>93</v>
      </c>
      <c r="E49" s="8" t="s">
        <v>206</v>
      </c>
      <c r="F49" s="8" t="s">
        <v>29</v>
      </c>
      <c r="G49" s="8"/>
      <c r="H49" s="24" t="s">
        <v>279</v>
      </c>
    </row>
    <row r="50" spans="1:10" s="24" customFormat="1" x14ac:dyDescent="0.3">
      <c r="A50" s="73" t="s">
        <v>277</v>
      </c>
      <c r="B50" s="8">
        <v>2019</v>
      </c>
      <c r="C50" s="8" t="s">
        <v>16</v>
      </c>
      <c r="D50" s="8" t="s">
        <v>28</v>
      </c>
      <c r="E50" s="8" t="s">
        <v>249</v>
      </c>
      <c r="F50" s="8" t="s">
        <v>29</v>
      </c>
      <c r="G50" s="8"/>
      <c r="H50" s="24" t="s">
        <v>280</v>
      </c>
      <c r="I50" s="74" t="s">
        <v>281</v>
      </c>
    </row>
    <row r="51" spans="1:10" s="24" customFormat="1" x14ac:dyDescent="0.3">
      <c r="A51" s="73" t="s">
        <v>277</v>
      </c>
      <c r="B51" s="8">
        <v>2019</v>
      </c>
      <c r="C51" s="8" t="s">
        <v>16</v>
      </c>
      <c r="D51" s="8" t="s">
        <v>210</v>
      </c>
      <c r="E51" s="8" t="s">
        <v>211</v>
      </c>
      <c r="F51" s="8" t="s">
        <v>29</v>
      </c>
      <c r="G51" s="8"/>
      <c r="H51" s="24" t="s">
        <v>282</v>
      </c>
    </row>
    <row r="52" spans="1:10" s="24" customFormat="1" x14ac:dyDescent="0.3">
      <c r="A52" s="73" t="s">
        <v>277</v>
      </c>
      <c r="B52" s="8">
        <v>2010.3</v>
      </c>
      <c r="C52" s="8" t="s">
        <v>16</v>
      </c>
      <c r="D52" s="8" t="s">
        <v>131</v>
      </c>
      <c r="E52" s="8" t="s">
        <v>283</v>
      </c>
      <c r="F52" s="8" t="s">
        <v>29</v>
      </c>
      <c r="G52" s="8"/>
      <c r="H52" s="8" t="s">
        <v>284</v>
      </c>
      <c r="I52" s="8"/>
      <c r="J52" s="8"/>
    </row>
    <row r="53" spans="1:10" s="24" customFormat="1" x14ac:dyDescent="0.3">
      <c r="A53" s="73" t="s">
        <v>277</v>
      </c>
      <c r="B53" s="8">
        <v>2010.2</v>
      </c>
      <c r="C53" s="8" t="s">
        <v>16</v>
      </c>
      <c r="D53" s="8" t="s">
        <v>112</v>
      </c>
      <c r="E53" s="8"/>
      <c r="F53" s="8" t="s">
        <v>29</v>
      </c>
      <c r="G53" s="8"/>
      <c r="H53" s="8" t="s">
        <v>285</v>
      </c>
      <c r="I53" s="8"/>
      <c r="J53" s="8"/>
    </row>
    <row r="54" spans="1:10" s="24" customFormat="1" x14ac:dyDescent="0.3">
      <c r="A54" s="73" t="s">
        <v>277</v>
      </c>
      <c r="B54" s="8">
        <v>2010.2</v>
      </c>
      <c r="C54" s="8" t="s">
        <v>16</v>
      </c>
      <c r="D54" s="8" t="s">
        <v>116</v>
      </c>
      <c r="E54" s="8"/>
      <c r="F54" s="8" t="s">
        <v>29</v>
      </c>
      <c r="G54" s="8"/>
      <c r="H54" s="8" t="s">
        <v>286</v>
      </c>
      <c r="I54" s="8"/>
      <c r="J54" s="8"/>
    </row>
    <row r="55" spans="1:10" s="24" customForma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s="24" customFormat="1" x14ac:dyDescent="0.3">
      <c r="A56" s="73" t="s">
        <v>287</v>
      </c>
      <c r="B56" s="8">
        <v>43869</v>
      </c>
      <c r="C56" s="8" t="s">
        <v>16</v>
      </c>
      <c r="D56" s="8" t="s">
        <v>93</v>
      </c>
      <c r="E56" s="8" t="s">
        <v>283</v>
      </c>
      <c r="F56" s="8" t="s">
        <v>29</v>
      </c>
      <c r="G56" s="8"/>
      <c r="H56" s="8" t="s">
        <v>288</v>
      </c>
      <c r="I56" s="8"/>
      <c r="J56" s="8"/>
    </row>
    <row r="57" spans="1:10" s="8" customFormat="1" ht="12.5" x14ac:dyDescent="0.25"/>
    <row r="58" spans="1:10" s="75" customFormat="1" ht="18" x14ac:dyDescent="0.4"/>
    <row r="59" spans="1:10" s="8" customFormat="1" ht="18" x14ac:dyDescent="0.4">
      <c r="A59" s="75" t="s">
        <v>3</v>
      </c>
    </row>
    <row r="60" spans="1:10" s="24" customFormat="1" x14ac:dyDescent="0.3">
      <c r="A60" s="8"/>
      <c r="B60" s="8"/>
      <c r="C60" s="8"/>
      <c r="D60" s="8"/>
      <c r="E60" s="8"/>
      <c r="F60" s="8"/>
      <c r="G60" s="8"/>
    </row>
    <row r="61" spans="1:10" s="24" customFormat="1" x14ac:dyDescent="0.3">
      <c r="A61" s="73" t="s">
        <v>289</v>
      </c>
      <c r="B61" s="8"/>
      <c r="C61" s="8" t="s">
        <v>16</v>
      </c>
      <c r="D61" s="8" t="s">
        <v>116</v>
      </c>
      <c r="E61" s="8"/>
      <c r="F61" s="8" t="s">
        <v>29</v>
      </c>
      <c r="G61" s="8"/>
      <c r="H61" s="8" t="s">
        <v>233</v>
      </c>
      <c r="I61" s="8"/>
      <c r="J61" s="8"/>
    </row>
    <row r="62" spans="1:10" s="24" customFormat="1" x14ac:dyDescent="0.3">
      <c r="A62" s="73" t="s">
        <v>289</v>
      </c>
      <c r="B62" s="8"/>
      <c r="C62" s="8" t="s">
        <v>16</v>
      </c>
      <c r="D62" s="8" t="s">
        <v>131</v>
      </c>
      <c r="E62" s="8"/>
      <c r="F62" s="8" t="s">
        <v>29</v>
      </c>
      <c r="G62" s="8"/>
      <c r="H62" s="8" t="s">
        <v>233</v>
      </c>
      <c r="I62" s="8"/>
      <c r="J62" s="8"/>
    </row>
    <row r="63" spans="1:10" s="24" customFormat="1" x14ac:dyDescent="0.3">
      <c r="A63" s="73" t="s">
        <v>289</v>
      </c>
      <c r="B63" s="8"/>
      <c r="C63" s="8" t="s">
        <v>16</v>
      </c>
      <c r="D63" s="8" t="s">
        <v>62</v>
      </c>
      <c r="E63" s="8"/>
      <c r="F63" s="8" t="s">
        <v>29</v>
      </c>
      <c r="G63" s="8"/>
      <c r="H63" s="8" t="s">
        <v>290</v>
      </c>
      <c r="I63" s="8"/>
      <c r="J63" s="8"/>
    </row>
    <row r="64" spans="1:10" s="24" customFormat="1" x14ac:dyDescent="0.3">
      <c r="A64" s="73" t="s">
        <v>289</v>
      </c>
      <c r="B64" s="8"/>
      <c r="C64" s="8" t="s">
        <v>16</v>
      </c>
      <c r="D64" s="8" t="s">
        <v>43</v>
      </c>
      <c r="E64" s="8"/>
      <c r="F64" s="8" t="s">
        <v>29</v>
      </c>
      <c r="G64" s="8"/>
      <c r="H64" s="8" t="s">
        <v>290</v>
      </c>
      <c r="I64" s="8"/>
      <c r="J64" s="8"/>
    </row>
    <row r="65" spans="1:11" s="24" customFormat="1" x14ac:dyDescent="0.3">
      <c r="A65" s="73" t="s">
        <v>289</v>
      </c>
      <c r="B65" s="8"/>
      <c r="C65" s="8" t="s">
        <v>16</v>
      </c>
      <c r="D65" s="8" t="s">
        <v>93</v>
      </c>
      <c r="E65" s="8"/>
      <c r="F65" s="8" t="s">
        <v>29</v>
      </c>
      <c r="G65" s="8"/>
      <c r="H65" s="8" t="s">
        <v>290</v>
      </c>
      <c r="I65" s="8"/>
      <c r="J65" s="8"/>
    </row>
    <row r="66" spans="1:11" s="24" customFormat="1" x14ac:dyDescent="0.3">
      <c r="A66" s="73" t="s">
        <v>289</v>
      </c>
      <c r="B66" s="8"/>
      <c r="C66" s="8" t="s">
        <v>16</v>
      </c>
      <c r="D66" s="8" t="s">
        <v>43</v>
      </c>
      <c r="E66" s="8"/>
      <c r="F66" s="8" t="s">
        <v>29</v>
      </c>
      <c r="G66" s="8"/>
      <c r="H66" s="8" t="s">
        <v>291</v>
      </c>
      <c r="I66" s="8"/>
      <c r="J66" s="8"/>
    </row>
    <row r="67" spans="1:11" s="24" customForma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1" s="24" customFormat="1" x14ac:dyDescent="0.3">
      <c r="A68" s="73" t="s">
        <v>292</v>
      </c>
      <c r="B68" s="8"/>
      <c r="C68" s="8" t="s">
        <v>16</v>
      </c>
      <c r="D68" s="8" t="s">
        <v>171</v>
      </c>
      <c r="E68" s="8"/>
      <c r="F68" s="8" t="s">
        <v>29</v>
      </c>
      <c r="G68" s="8"/>
      <c r="H68" s="8" t="s">
        <v>293</v>
      </c>
      <c r="I68" s="8"/>
      <c r="J68" s="8"/>
    </row>
    <row r="69" spans="1:11" s="24" customFormat="1" x14ac:dyDescent="0.3">
      <c r="A69" s="8"/>
      <c r="B69" s="8"/>
      <c r="C69" s="8"/>
      <c r="D69" s="8"/>
      <c r="E69" s="8"/>
      <c r="F69" s="8"/>
      <c r="G69" s="8"/>
    </row>
    <row r="70" spans="1:11" s="30" customFormat="1" x14ac:dyDescent="0.3">
      <c r="A70" s="58"/>
      <c r="B70" s="28" t="s">
        <v>176</v>
      </c>
      <c r="C70" s="76">
        <f>COUNTA(C4:C69)</f>
        <v>56</v>
      </c>
      <c r="D70" s="58"/>
      <c r="E70" s="58"/>
      <c r="F70" s="58"/>
    </row>
    <row r="71" spans="1:11" s="24" customFormat="1" x14ac:dyDescent="0.3">
      <c r="A71" s="8"/>
      <c r="B71" s="77"/>
      <c r="D71" s="8"/>
      <c r="E71" s="8"/>
      <c r="F71" s="8"/>
    </row>
    <row r="72" spans="1:11" s="24" customFormat="1" x14ac:dyDescent="0.3">
      <c r="A72" s="33"/>
      <c r="B72" s="8" t="s">
        <v>177</v>
      </c>
      <c r="C72" s="8"/>
      <c r="D72" s="8">
        <f>COUNTA(C4:C58)</f>
        <v>49</v>
      </c>
      <c r="E72" s="8"/>
      <c r="F72" s="8"/>
      <c r="G72" s="8"/>
      <c r="H72" s="8"/>
      <c r="I72" s="8"/>
      <c r="J72" s="8"/>
      <c r="K72" s="8"/>
    </row>
    <row r="73" spans="1:11" s="24" customFormat="1" x14ac:dyDescent="0.3">
      <c r="A73" s="33"/>
      <c r="B73" s="8" t="s">
        <v>178</v>
      </c>
      <c r="C73" s="8"/>
      <c r="D73" s="8">
        <f>COUNTA(C59:C69)</f>
        <v>7</v>
      </c>
      <c r="E73" s="8"/>
      <c r="F73" s="8"/>
      <c r="G73" s="8"/>
      <c r="H73" s="8"/>
      <c r="I73" s="8"/>
      <c r="J73" s="8"/>
      <c r="K73" s="8"/>
    </row>
    <row r="74" spans="1:11" s="24" customFormat="1" x14ac:dyDescent="0.3">
      <c r="A74" s="8"/>
      <c r="B74" s="8"/>
      <c r="C74" s="8"/>
      <c r="D74" s="8"/>
      <c r="E74" s="8"/>
      <c r="F74" s="8"/>
      <c r="G74" s="8"/>
    </row>
    <row r="75" spans="1:11" s="24" customFormat="1" x14ac:dyDescent="0.3">
      <c r="A75" s="33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1" s="24" customFormat="1" x14ac:dyDescent="0.3">
      <c r="A76" s="78"/>
      <c r="B76" s="8" t="s">
        <v>238</v>
      </c>
      <c r="C76" s="8"/>
      <c r="D76" s="8"/>
      <c r="E76" s="8"/>
      <c r="F76" s="8"/>
      <c r="G76" s="8"/>
      <c r="H76" s="8"/>
      <c r="I76" s="8"/>
      <c r="J76" s="8"/>
      <c r="K76" s="8"/>
    </row>
    <row r="77" spans="1:11" s="24" customFormat="1" x14ac:dyDescent="0.3">
      <c r="A77" s="33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1" s="3" customFormat="1" x14ac:dyDescent="0.3">
      <c r="A78" s="3" t="s">
        <v>12</v>
      </c>
      <c r="H78" s="12" t="s">
        <v>13</v>
      </c>
    </row>
    <row r="80" spans="1:11" x14ac:dyDescent="0.3">
      <c r="A80" s="13" t="str">
        <f>TOTAL!A21</f>
        <v>© 2026 Roland Hausin</v>
      </c>
    </row>
  </sheetData>
  <hyperlinks>
    <hyperlink ref="I34" r:id="rId1" xr:uid="{00000000-0004-0000-0500-000000000000}"/>
    <hyperlink ref="I37" r:id="rId2" xr:uid="{00000000-0004-0000-0500-000001000000}"/>
    <hyperlink ref="I40" r:id="rId3" xr:uid="{00000000-0004-0000-0500-000002000000}"/>
    <hyperlink ref="I41" r:id="rId4" xr:uid="{00000000-0004-0000-0500-000003000000}"/>
    <hyperlink ref="I42" r:id="rId5" xr:uid="{00000000-0004-0000-0500-000004000000}"/>
    <hyperlink ref="I43" r:id="rId6" xr:uid="{00000000-0004-0000-0500-000005000000}"/>
    <hyperlink ref="I44" r:id="rId7" xr:uid="{00000000-0004-0000-0500-000006000000}"/>
    <hyperlink ref="I45" r:id="rId8" xr:uid="{00000000-0004-0000-0500-000007000000}"/>
    <hyperlink ref="H78" r:id="rId9" xr:uid="{00000000-0004-0000-0500-000008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"/>
  <sheetViews>
    <sheetView zoomScaleNormal="100" workbookViewId="0">
      <selection activeCell="A15" sqref="A15"/>
    </sheetView>
  </sheetViews>
  <sheetFormatPr baseColWidth="10" defaultColWidth="10.54296875" defaultRowHeight="14.5" x14ac:dyDescent="0.35"/>
  <cols>
    <col min="2" max="2" width="11.1796875" style="15" customWidth="1"/>
    <col min="4" max="4" width="14.7265625" customWidth="1"/>
    <col min="5" max="5" width="14.7265625" style="15" customWidth="1"/>
    <col min="7" max="7" width="17" customWidth="1"/>
    <col min="8" max="8" width="52.54296875" customWidth="1"/>
  </cols>
  <sheetData>
    <row r="1" spans="1:11" ht="26" x14ac:dyDescent="0.6">
      <c r="A1" s="16" t="s">
        <v>294</v>
      </c>
      <c r="G1" s="2">
        <f ca="1">TODAY()</f>
        <v>46078</v>
      </c>
    </row>
    <row r="3" spans="1:11" s="45" customFormat="1" x14ac:dyDescent="0.35">
      <c r="A3" s="42" t="s">
        <v>19</v>
      </c>
      <c r="B3" s="79" t="s">
        <v>20</v>
      </c>
      <c r="C3" s="42" t="s">
        <v>22</v>
      </c>
      <c r="D3" s="42" t="s">
        <v>24</v>
      </c>
      <c r="E3" s="41" t="s">
        <v>23</v>
      </c>
      <c r="F3" s="42" t="s">
        <v>25</v>
      </c>
      <c r="G3" s="42" t="s">
        <v>26</v>
      </c>
      <c r="H3" s="42" t="s">
        <v>27</v>
      </c>
    </row>
    <row r="4" spans="1:11" x14ac:dyDescent="0.35">
      <c r="A4" s="9"/>
      <c r="B4" s="61"/>
      <c r="C4" s="9"/>
      <c r="D4" s="9"/>
      <c r="E4" s="8"/>
      <c r="F4" s="9"/>
      <c r="G4" s="9"/>
      <c r="H4" s="9"/>
      <c r="I4" s="9"/>
      <c r="J4" s="9"/>
    </row>
    <row r="5" spans="1:11" x14ac:dyDescent="0.35">
      <c r="E5" s="61"/>
    </row>
    <row r="7" spans="1:11" s="80" customFormat="1" x14ac:dyDescent="0.35">
      <c r="B7" s="81" t="s">
        <v>176</v>
      </c>
      <c r="C7" s="80">
        <f>COUNTA(C4:C6)</f>
        <v>0</v>
      </c>
      <c r="E7" s="82"/>
    </row>
    <row r="10" spans="1:11" s="11" customFormat="1" x14ac:dyDescent="0.35">
      <c r="A10" s="7"/>
      <c r="B10" s="8"/>
      <c r="C10" s="9"/>
      <c r="D10" s="10"/>
      <c r="E10" s="9"/>
      <c r="F10" s="9"/>
      <c r="G10" s="8"/>
      <c r="H10" s="8"/>
      <c r="I10" s="8"/>
      <c r="J10" s="9"/>
      <c r="K10" s="9"/>
    </row>
    <row r="11" spans="1:11" s="11" customFormat="1" x14ac:dyDescent="0.35">
      <c r="A11" s="46"/>
      <c r="B11" s="8" t="s">
        <v>238</v>
      </c>
      <c r="C11" s="9"/>
      <c r="D11" s="10"/>
      <c r="E11" s="9"/>
      <c r="F11" s="9"/>
      <c r="G11" s="8"/>
      <c r="H11" s="8"/>
      <c r="I11" s="8"/>
      <c r="J11" s="9"/>
      <c r="K11" s="9"/>
    </row>
    <row r="12" spans="1:11" s="11" customFormat="1" x14ac:dyDescent="0.35">
      <c r="A12" s="7"/>
      <c r="B12" s="8"/>
      <c r="C12" s="9"/>
      <c r="D12" s="10"/>
      <c r="E12" s="9"/>
      <c r="F12" s="9"/>
      <c r="G12" s="8"/>
      <c r="H12" s="8"/>
      <c r="I12" s="8"/>
      <c r="J12" s="9"/>
      <c r="K12" s="9"/>
    </row>
    <row r="13" spans="1:11" s="3" customFormat="1" ht="14" x14ac:dyDescent="0.3">
      <c r="A13" s="3" t="s">
        <v>12</v>
      </c>
      <c r="H13" s="12" t="s">
        <v>13</v>
      </c>
    </row>
    <row r="14" spans="1:11" s="13" customFormat="1" ht="14" x14ac:dyDescent="0.3"/>
    <row r="15" spans="1:11" s="13" customFormat="1" ht="14" x14ac:dyDescent="0.3">
      <c r="A15" s="13" t="str">
        <f>TOTAL!A21</f>
        <v>© 2026 Roland Hausin</v>
      </c>
    </row>
    <row r="16" spans="1:11" s="11" customFormat="1" x14ac:dyDescent="0.35">
      <c r="B16" s="61"/>
      <c r="C16" s="9"/>
      <c r="D16" s="9"/>
      <c r="E16" s="8"/>
      <c r="F16" s="9"/>
      <c r="G16" s="8"/>
      <c r="H16" s="9"/>
      <c r="I16" s="9"/>
      <c r="J16" s="9"/>
    </row>
    <row r="17" spans="2:10" s="11" customFormat="1" x14ac:dyDescent="0.35">
      <c r="B17" s="61"/>
      <c r="C17" s="9"/>
      <c r="D17" s="9"/>
      <c r="E17" s="8"/>
      <c r="F17" s="9"/>
      <c r="G17" s="8"/>
      <c r="H17" s="9"/>
      <c r="I17" s="9"/>
      <c r="J17" s="9"/>
    </row>
    <row r="18" spans="2:10" s="11" customFormat="1" x14ac:dyDescent="0.35">
      <c r="B18" s="61"/>
      <c r="C18" s="9"/>
      <c r="D18" s="9"/>
      <c r="E18" s="8"/>
      <c r="F18" s="9"/>
      <c r="G18" s="8"/>
      <c r="H18" s="9"/>
      <c r="I18" s="9"/>
      <c r="J18" s="9"/>
    </row>
    <row r="19" spans="2:10" s="11" customFormat="1" x14ac:dyDescent="0.35">
      <c r="B19" s="61"/>
      <c r="C19" s="9"/>
      <c r="D19" s="9"/>
      <c r="E19" s="8"/>
      <c r="F19" s="9"/>
      <c r="G19" s="8"/>
      <c r="H19" s="9"/>
      <c r="I19" s="9"/>
      <c r="J19" s="9"/>
    </row>
    <row r="20" spans="2:10" s="11" customFormat="1" x14ac:dyDescent="0.35">
      <c r="B20" s="61"/>
      <c r="C20" s="9"/>
      <c r="D20" s="9"/>
      <c r="E20" s="8"/>
      <c r="F20" s="9"/>
      <c r="G20" s="8"/>
      <c r="H20" s="9"/>
      <c r="I20" s="9"/>
      <c r="J20" s="9"/>
    </row>
  </sheetData>
  <hyperlinks>
    <hyperlink ref="H13" r:id="rId1" xr:uid="{00000000-0004-0000-0600-000000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2"/>
  <sheetViews>
    <sheetView zoomScaleNormal="100" workbookViewId="0">
      <selection activeCell="F9" sqref="F9"/>
    </sheetView>
  </sheetViews>
  <sheetFormatPr baseColWidth="10" defaultColWidth="10.54296875" defaultRowHeight="14.5" x14ac:dyDescent="0.35"/>
  <cols>
    <col min="1" max="1" width="15.81640625" customWidth="1"/>
    <col min="4" max="4" width="28.1796875" customWidth="1"/>
    <col min="5" max="5" width="11.1796875" style="15" customWidth="1"/>
    <col min="8" max="8" width="45.1796875" customWidth="1"/>
  </cols>
  <sheetData>
    <row r="1" spans="1:8" ht="26" x14ac:dyDescent="0.6">
      <c r="A1" s="16" t="s">
        <v>295</v>
      </c>
      <c r="G1" s="2">
        <f ca="1">TODAY()</f>
        <v>46078</v>
      </c>
      <c r="H1" s="2"/>
    </row>
    <row r="3" spans="1:8" s="45" customFormat="1" ht="13" x14ac:dyDescent="0.3">
      <c r="A3" s="42" t="s">
        <v>19</v>
      </c>
      <c r="B3" s="43" t="s">
        <v>20</v>
      </c>
      <c r="C3" s="42" t="s">
        <v>22</v>
      </c>
      <c r="D3" s="42" t="s">
        <v>24</v>
      </c>
      <c r="E3" s="41" t="s">
        <v>23</v>
      </c>
      <c r="F3" s="42" t="s">
        <v>25</v>
      </c>
      <c r="G3" s="42" t="s">
        <v>26</v>
      </c>
      <c r="H3" s="42" t="s">
        <v>27</v>
      </c>
    </row>
    <row r="5" spans="1:8" x14ac:dyDescent="0.35">
      <c r="A5" t="s">
        <v>301</v>
      </c>
      <c r="B5">
        <v>31660</v>
      </c>
      <c r="C5" s="8" t="s">
        <v>15</v>
      </c>
      <c r="D5" s="9" t="s">
        <v>93</v>
      </c>
      <c r="E5" s="8">
        <v>10103</v>
      </c>
      <c r="F5" t="s">
        <v>29</v>
      </c>
      <c r="H5" t="s">
        <v>246</v>
      </c>
    </row>
    <row r="6" spans="1:8" x14ac:dyDescent="0.35">
      <c r="A6" t="s">
        <v>301</v>
      </c>
      <c r="B6">
        <v>31660</v>
      </c>
      <c r="C6" s="8" t="s">
        <v>15</v>
      </c>
      <c r="D6" s="9" t="s">
        <v>93</v>
      </c>
      <c r="E6" s="8">
        <v>10103</v>
      </c>
      <c r="F6" t="s">
        <v>70</v>
      </c>
      <c r="H6" t="s">
        <v>246</v>
      </c>
    </row>
    <row r="7" spans="1:8" x14ac:dyDescent="0.35">
      <c r="A7" t="s">
        <v>301</v>
      </c>
      <c r="B7">
        <v>31661</v>
      </c>
      <c r="C7" s="8" t="s">
        <v>16</v>
      </c>
      <c r="D7" s="9" t="s">
        <v>93</v>
      </c>
      <c r="E7" s="8" t="s">
        <v>200</v>
      </c>
      <c r="F7" t="s">
        <v>29</v>
      </c>
      <c r="H7" t="s">
        <v>246</v>
      </c>
    </row>
    <row r="8" spans="1:8" x14ac:dyDescent="0.35">
      <c r="A8" t="s">
        <v>301</v>
      </c>
      <c r="B8">
        <v>31661</v>
      </c>
      <c r="C8" s="8" t="s">
        <v>16</v>
      </c>
      <c r="D8" s="9" t="s">
        <v>93</v>
      </c>
      <c r="E8" s="8" t="s">
        <v>200</v>
      </c>
      <c r="F8" t="s">
        <v>70</v>
      </c>
      <c r="H8" t="s">
        <v>246</v>
      </c>
    </row>
    <row r="10" spans="1:8" x14ac:dyDescent="0.35">
      <c r="A10" s="14" t="s">
        <v>296</v>
      </c>
    </row>
    <row r="12" spans="1:8" x14ac:dyDescent="0.35">
      <c r="A12" t="s">
        <v>297</v>
      </c>
      <c r="C12" s="8" t="s">
        <v>298</v>
      </c>
      <c r="D12" s="9" t="s">
        <v>299</v>
      </c>
      <c r="E12" s="8">
        <v>131</v>
      </c>
      <c r="F12" t="s">
        <v>70</v>
      </c>
      <c r="H12" t="s">
        <v>246</v>
      </c>
    </row>
    <row r="14" spans="1:8" s="80" customFormat="1" x14ac:dyDescent="0.35">
      <c r="B14" s="83" t="s">
        <v>176</v>
      </c>
      <c r="C14" s="84">
        <f>COUNTA(C4:C13)</f>
        <v>5</v>
      </c>
      <c r="E14" s="82"/>
    </row>
    <row r="17" spans="1:11" s="11" customFormat="1" x14ac:dyDescent="0.35">
      <c r="A17" s="7"/>
      <c r="B17" s="8"/>
      <c r="C17" s="9"/>
      <c r="D17" s="10"/>
      <c r="E17" s="9"/>
      <c r="F17" s="9"/>
      <c r="G17" s="8"/>
      <c r="H17" s="8"/>
      <c r="I17" s="8"/>
      <c r="J17" s="9"/>
      <c r="K17" s="9"/>
    </row>
    <row r="18" spans="1:11" s="11" customFormat="1" x14ac:dyDescent="0.35">
      <c r="A18" s="46"/>
      <c r="B18" s="8" t="s">
        <v>238</v>
      </c>
      <c r="C18" s="9"/>
      <c r="D18" s="10"/>
      <c r="E18" s="9"/>
      <c r="F18" s="9"/>
      <c r="G18" s="8"/>
      <c r="H18" s="8"/>
      <c r="I18" s="8"/>
      <c r="J18" s="9"/>
      <c r="K18" s="9"/>
    </row>
    <row r="19" spans="1:11" s="11" customFormat="1" x14ac:dyDescent="0.35">
      <c r="A19" s="7"/>
      <c r="B19" s="8"/>
      <c r="C19" s="9"/>
      <c r="D19" s="10"/>
      <c r="E19" s="9"/>
      <c r="F19" s="9"/>
      <c r="G19" s="8"/>
      <c r="H19" s="8"/>
      <c r="I19" s="8"/>
      <c r="J19" s="9"/>
      <c r="K19" s="9"/>
    </row>
    <row r="20" spans="1:11" s="3" customFormat="1" ht="14" x14ac:dyDescent="0.3">
      <c r="A20" s="3" t="s">
        <v>12</v>
      </c>
      <c r="H20" s="12" t="s">
        <v>13</v>
      </c>
    </row>
    <row r="21" spans="1:11" s="13" customFormat="1" ht="14" x14ac:dyDescent="0.3"/>
    <row r="22" spans="1:11" s="13" customFormat="1" ht="14" x14ac:dyDescent="0.3">
      <c r="A22" s="13" t="str">
        <f>TOTAL!A21</f>
        <v>© 2026 Roland Hausin</v>
      </c>
    </row>
  </sheetData>
  <hyperlinks>
    <hyperlink ref="H20" r:id="rId1" xr:uid="{00000000-0004-0000-0700-000000000000}"/>
  </hyperlink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TOTAL</vt:lpstr>
      <vt:lpstr>HAG</vt:lpstr>
      <vt:lpstr>Märklin</vt:lpstr>
      <vt:lpstr>Messing</vt:lpstr>
      <vt:lpstr>PIKO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cp:revision>1</cp:revision>
  <dcterms:created xsi:type="dcterms:W3CDTF">2022-11-04T12:52:30Z</dcterms:created>
  <dcterms:modified xsi:type="dcterms:W3CDTF">2026-02-25T20:33:04Z</dcterms:modified>
  <cp:category>Modelleisenbahnen</cp:category>
  <cp:contentStatus>wird laufenmd ergänzt</cp:contentStatus>
  <dc:language>de-CH</dc:language>
</cp:coreProperties>
</file>