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oBa\Listen\"/>
    </mc:Choice>
  </mc:AlternateContent>
  <xr:revisionPtr revIDLastSave="0" documentId="13_ncr:1_{D77382D2-705B-4F1E-B159-FD53F35DAE63}" xr6:coauthVersionLast="47" xr6:coauthVersionMax="47" xr10:uidLastSave="{00000000-0000-0000-0000-000000000000}"/>
  <bookViews>
    <workbookView xWindow="2560" yWindow="530" windowWidth="35360" windowHeight="18810" xr2:uid="{7F1002BF-919A-4D67-8F92-6DB609B22155}"/>
  </bookViews>
  <sheets>
    <sheet name="TOTAL" sheetId="6" r:id="rId1"/>
    <sheet name="HAG" sheetId="8" r:id="rId2"/>
    <sheet name="Lima" sheetId="10" r:id="rId3"/>
    <sheet name="Märklin" sheetId="3" r:id="rId4"/>
    <sheet name="Messing" sheetId="4" r:id="rId5"/>
    <sheet name="PIKO" sheetId="7" r:id="rId6"/>
    <sheet name="ROCO" sheetId="1" r:id="rId7"/>
    <sheet name="Trix" sheetId="5" r:id="rId8"/>
    <sheet name="Andere" sheetId="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63" i="8" l="1"/>
  <c r="A29" i="10"/>
  <c r="A35" i="3"/>
  <c r="A14" i="2"/>
  <c r="A19" i="5"/>
  <c r="A77" i="1"/>
  <c r="A25" i="7"/>
  <c r="E8" i="6"/>
  <c r="D8" i="6"/>
  <c r="D27" i="3"/>
  <c r="D28" i="3"/>
  <c r="E249" i="8"/>
  <c r="D6" i="6" s="1"/>
  <c r="E250" i="8"/>
  <c r="E6" i="6" s="1"/>
  <c r="E15" i="6" l="1"/>
  <c r="C12" i="4" l="1"/>
  <c r="B9" i="6" s="1"/>
  <c r="C20" i="10" l="1"/>
  <c r="B7" i="6" s="1"/>
  <c r="G1" i="10"/>
  <c r="D247" i="8"/>
  <c r="B6" i="6" s="1"/>
  <c r="H1" i="3"/>
  <c r="G1" i="6"/>
  <c r="G1" i="4"/>
  <c r="H1" i="8"/>
  <c r="C14" i="7"/>
  <c r="B10" i="6" s="1"/>
  <c r="G1" i="7"/>
  <c r="G1" i="1"/>
  <c r="H1" i="5"/>
  <c r="G1" i="2"/>
  <c r="C8" i="2"/>
  <c r="B13" i="6" s="1"/>
  <c r="D10" i="5"/>
  <c r="B12" i="6" s="1"/>
  <c r="C66" i="1" l="1"/>
  <c r="B11" i="6" s="1"/>
  <c r="C25" i="3"/>
  <c r="B8" i="6" s="1"/>
  <c r="B15" i="6" l="1"/>
</calcChain>
</file>

<file path=xl/sharedStrings.xml><?xml version="1.0" encoding="utf-8"?>
<sst xmlns="http://schemas.openxmlformats.org/spreadsheetml/2006/main" count="1954" uniqueCount="414">
  <si>
    <t>Roco</t>
  </si>
  <si>
    <t>AC</t>
  </si>
  <si>
    <t>DC</t>
  </si>
  <si>
    <t>Hersteller</t>
  </si>
  <si>
    <t>Art.Nr.1</t>
  </si>
  <si>
    <t>Art.Nr.2</t>
  </si>
  <si>
    <t>Typ</t>
  </si>
  <si>
    <t>AC/DC</t>
  </si>
  <si>
    <t>Decoder</t>
  </si>
  <si>
    <t>Betriebsnr.</t>
  </si>
  <si>
    <t>Märklin</t>
  </si>
  <si>
    <t>mfx</t>
  </si>
  <si>
    <t>HAG</t>
  </si>
  <si>
    <t>Trix</t>
  </si>
  <si>
    <t xml:space="preserve"> = verifiziert</t>
  </si>
  <si>
    <t>grün</t>
  </si>
  <si>
    <t>schwarz</t>
  </si>
  <si>
    <t>* = Betriebsnummern sind relativ, es wurden meistens mehrere Original-Loks  umgemalt</t>
  </si>
  <si>
    <t>TOTAL:</t>
  </si>
  <si>
    <t>ANZAHL:</t>
  </si>
  <si>
    <t>TOTAL</t>
  </si>
  <si>
    <t>weiss</t>
  </si>
  <si>
    <t>gold</t>
  </si>
  <si>
    <t>blau</t>
  </si>
  <si>
    <t>Farbe</t>
  </si>
  <si>
    <t>Bemerkungen</t>
  </si>
  <si>
    <t>rot</t>
  </si>
  <si>
    <t>gelb</t>
  </si>
  <si>
    <t>chrom</t>
  </si>
  <si>
    <t>Andere</t>
  </si>
  <si>
    <t>PIKO</t>
  </si>
  <si>
    <t>Ae 6/6</t>
  </si>
  <si>
    <t>blau/rot</t>
  </si>
  <si>
    <t xml:space="preserve"> </t>
  </si>
  <si>
    <t>Bemerkungen 2</t>
  </si>
  <si>
    <t>mfx+</t>
  </si>
  <si>
    <t>Kantonslok Wallis</t>
  </si>
  <si>
    <t>Piko</t>
  </si>
  <si>
    <t>DC Sond</t>
  </si>
  <si>
    <t>AC Sound</t>
  </si>
  <si>
    <t>rot/crème</t>
  </si>
  <si>
    <t>blau/crème</t>
  </si>
  <si>
    <t>gold/blau</t>
  </si>
  <si>
    <t>Anmerkungen:</t>
  </si>
  <si>
    <t xml:space="preserve"> - die zwei Zahlen hinter der alten Artikelnummern ist die sog. UNUM-Numerierung (nicht offiziell, hat HAG nie verwendet) </t>
  </si>
  <si>
    <t>Custom painted</t>
  </si>
  <si>
    <t xml:space="preserve"> - alle Details siehe http://datenbank.hag.swiss</t>
  </si>
  <si>
    <t xml:space="preserve">               </t>
  </si>
  <si>
    <t>Märklin/Unbekannt</t>
  </si>
  <si>
    <t>ohne Schnauz, x/2</t>
  </si>
  <si>
    <t>LIMA</t>
  </si>
  <si>
    <t>Fulgurex</t>
  </si>
  <si>
    <t>Märklin Re 6/6 (Spur H0)</t>
  </si>
  <si>
    <t>HAG Re 6/6</t>
  </si>
  <si>
    <t>LIMA Re 6/6 (Spur H0, DC)</t>
  </si>
  <si>
    <t>PIKO Re 6/6</t>
  </si>
  <si>
    <t>Messing Re 6/6 H0</t>
  </si>
  <si>
    <t>Re 6/6 andere Hersteller</t>
  </si>
  <si>
    <t>Re 6/6</t>
  </si>
  <si>
    <t>digital LoPi 3</t>
  </si>
  <si>
    <t>geteilt, Morges</t>
  </si>
  <si>
    <t>digital ESU</t>
  </si>
  <si>
    <t>Spreitenbach</t>
  </si>
  <si>
    <t>TEE, SoSe Zollibolli I, 6/15</t>
  </si>
  <si>
    <t>Immensee</t>
  </si>
  <si>
    <t>Bischofszell</t>
  </si>
  <si>
    <t>Bussigny</t>
  </si>
  <si>
    <t>Gerra-Gambarogno</t>
  </si>
  <si>
    <t>Aigle</t>
  </si>
  <si>
    <t>Arbon</t>
  </si>
  <si>
    <t>TEE SoSe Zollibolli II, 10 Exemplare</t>
  </si>
  <si>
    <t>digital LoPi 2</t>
  </si>
  <si>
    <t>Rheingold (Forumslok), 2-motorig</t>
  </si>
  <si>
    <t>Cargo, türkis / weiss Cossoney</t>
  </si>
  <si>
    <t>620 004-8</t>
  </si>
  <si>
    <t>Re 620</t>
  </si>
  <si>
    <t>620 061-2</t>
  </si>
  <si>
    <t>620 613-0</t>
  </si>
  <si>
    <t>HAG/SWIMO</t>
  </si>
  <si>
    <t>HAG/SOBA</t>
  </si>
  <si>
    <t>Käse (Bloch)</t>
  </si>
  <si>
    <t>HAG/Iten</t>
  </si>
  <si>
    <t>Rm 6/6</t>
  </si>
  <si>
    <t>digital LoPi 4</t>
  </si>
  <si>
    <t>TEE</t>
  </si>
  <si>
    <t>Eglisau</t>
  </si>
  <si>
    <t>türkis</t>
  </si>
  <si>
    <t>schwarz verchromt,</t>
  </si>
  <si>
    <t>gold-schwarz</t>
  </si>
  <si>
    <t>weiss/blau/rot</t>
  </si>
  <si>
    <t>Lima</t>
  </si>
  <si>
    <t>Wädenswil</t>
  </si>
  <si>
    <t>Fulgurex/Tenshodo</t>
  </si>
  <si>
    <t>2082/1</t>
  </si>
  <si>
    <t>Wappen Murten</t>
  </si>
  <si>
    <t>Jubi-Set, Münchenstein</t>
  </si>
  <si>
    <t>Jubi-Set, Aigle</t>
  </si>
  <si>
    <t>Jubi-Set, Arbon</t>
  </si>
  <si>
    <t>Jubi-Set, Vernier-Meyrin</t>
  </si>
  <si>
    <t>Jubi-Set, Stein-Säckingen</t>
  </si>
  <si>
    <t>Jubi-Set, Tavannes</t>
  </si>
  <si>
    <t>Jubi-Set, Balerna</t>
  </si>
  <si>
    <t>rot/weiss</t>
  </si>
  <si>
    <t>weiss/rot</t>
  </si>
  <si>
    <t>Jubilok 700 Jahre Schweiz, weisse Fronten</t>
  </si>
  <si>
    <t>Jubilok 700 Jahre Schweiz, weisse Fronten, x/1600</t>
  </si>
  <si>
    <t>Tavannes</t>
  </si>
  <si>
    <t>Rüti</t>
  </si>
  <si>
    <t>Stein-Säckingen</t>
  </si>
  <si>
    <t>Auvernier</t>
  </si>
  <si>
    <t>Neuhausen,</t>
  </si>
  <si>
    <t>Kerzers</t>
  </si>
  <si>
    <t>Amsteg-Silenen</t>
  </si>
  <si>
    <t>Aarberg</t>
  </si>
  <si>
    <t>Murten</t>
  </si>
  <si>
    <t>Reuchenette-Péry</t>
  </si>
  <si>
    <t>Muri, Unikat</t>
  </si>
  <si>
    <t>Zurzach</t>
  </si>
  <si>
    <t>geteilt, Wolhusen</t>
  </si>
  <si>
    <t>Taverne-Torricella</t>
  </si>
  <si>
    <t>Münchenstein</t>
  </si>
  <si>
    <t>Balerna</t>
  </si>
  <si>
    <t>ohne Wappen</t>
  </si>
  <si>
    <t>Mörschwil</t>
  </si>
  <si>
    <t>Gampel-Steg</t>
  </si>
  <si>
    <t>St-Triphon</t>
  </si>
  <si>
    <t>Chavornay</t>
  </si>
  <si>
    <t>Rapperswil</t>
  </si>
  <si>
    <t>Rapperswil, gealtert</t>
  </si>
  <si>
    <t>Köniz, ohne UIC</t>
  </si>
  <si>
    <t>Köniz</t>
  </si>
  <si>
    <t>Gümligen</t>
  </si>
  <si>
    <t>Othmarsingen</t>
  </si>
  <si>
    <t>Hägendorf</t>
  </si>
  <si>
    <t>Interlaken</t>
  </si>
  <si>
    <t>Jubilok 700 Jahre Schweize Fronten, x/17</t>
  </si>
  <si>
    <t>geteilt, Wolhusen, Prototyp mit runden Lampen</t>
  </si>
  <si>
    <t>Kloten</t>
  </si>
  <si>
    <t>Dübendorf</t>
  </si>
  <si>
    <t>Murgenthal</t>
  </si>
  <si>
    <t>Sonceboz</t>
  </si>
  <si>
    <t>Vernier-Meyrin</t>
  </si>
  <si>
    <t>Cham</t>
  </si>
  <si>
    <t>20002-2</t>
  </si>
  <si>
    <t>S-20101</t>
  </si>
  <si>
    <t>S-20102</t>
  </si>
  <si>
    <t>S-20104</t>
  </si>
  <si>
    <t>S-20105</t>
  </si>
  <si>
    <t>S-20107</t>
  </si>
  <si>
    <t>S-20530</t>
  </si>
  <si>
    <t>S-20533</t>
  </si>
  <si>
    <t xml:space="preserve"> - Es werden nur die Loks AC Loks ( oder ) dokumentiert, aber es ist/war jeweils auch -20, , -22 und -32 erhältlich</t>
  </si>
  <si>
    <t>Ref 6/6</t>
  </si>
  <si>
    <t>Prototyp, x/1</t>
  </si>
  <si>
    <t>Einzelanfertigung, x/1</t>
  </si>
  <si>
    <t>5.604.1/2</t>
  </si>
  <si>
    <t>Faido, Umbau aus 2 Re 4/4 II</t>
  </si>
  <si>
    <t>5.605.1/2</t>
  </si>
  <si>
    <t>Uster, Umbau aus 2 Re 4/4 II</t>
  </si>
  <si>
    <t>5.658.1/2</t>
  </si>
  <si>
    <t>Auvernier, Umbau aus 2 Re 4/4 II</t>
  </si>
  <si>
    <t>5.640.1/2</t>
  </si>
  <si>
    <t>Münchenstein, Umbau aus 2 Re 4/4 II</t>
  </si>
  <si>
    <t>5.677.1/2</t>
  </si>
  <si>
    <t>Neuhausen, Umbau aus 2 Re 4/4 II</t>
  </si>
  <si>
    <t>5.679.1/2</t>
  </si>
  <si>
    <t>Cadenazzo, Umbau aus 2 Re 4/4 II</t>
  </si>
  <si>
    <t>Wädenswil (und 14 weitere), Umbau aus 2 Re 4/4 II</t>
  </si>
  <si>
    <t>geteilt,</t>
  </si>
  <si>
    <t>geteilt, Morges oder Wolhusen</t>
  </si>
  <si>
    <t>geteilt, Wolhusen, x/1</t>
  </si>
  <si>
    <t>anthrazit</t>
  </si>
  <si>
    <t>Rapperswil, x/1</t>
  </si>
  <si>
    <t>goldfarbig</t>
  </si>
  <si>
    <t>St.Triphon, x/1</t>
  </si>
  <si>
    <t>620 042-5</t>
  </si>
  <si>
    <t>Taverne-Torricella, x/*1</t>
  </si>
  <si>
    <t>braun/blau</t>
  </si>
  <si>
    <t>620 069-5</t>
  </si>
  <si>
    <t>Cargo, Monthey, Prototyp, x/1</t>
  </si>
  <si>
    <t>20029-2</t>
  </si>
  <si>
    <t>Cargo, Hägendorf, Prototyp, x/1</t>
  </si>
  <si>
    <t>Bodio, Prototyp, x/1</t>
  </si>
  <si>
    <t>Wetzikon, 2-motorig, Prototyp, x/1</t>
  </si>
  <si>
    <t>Unikat, x/1</t>
  </si>
  <si>
    <t>Herzogenbuchsee</t>
  </si>
  <si>
    <t>TEE, x/10</t>
  </si>
  <si>
    <t>Stein am Rhein</t>
  </si>
  <si>
    <t>rot/blau</t>
  </si>
  <si>
    <t>620 042-2</t>
  </si>
  <si>
    <t>Cargo, Monthey</t>
  </si>
  <si>
    <t>rot/türkis</t>
  </si>
  <si>
    <t>Cargo, x/10</t>
  </si>
  <si>
    <t>türkis/blau</t>
  </si>
  <si>
    <t>Cargo, x/1</t>
  </si>
  <si>
    <t>Bodio, x/100</t>
  </si>
  <si>
    <t>Meilen</t>
  </si>
  <si>
    <t>620 087-7</t>
  </si>
  <si>
    <t>Cargo, Bischofszell, x/50</t>
  </si>
  <si>
    <t>Luterbach-Attisholz</t>
  </si>
  <si>
    <t>Messing</t>
  </si>
  <si>
    <t>Roco Re 6/6 Re 10/10</t>
  </si>
  <si>
    <t>Re 10/10</t>
  </si>
  <si>
    <t>grün/bunt</t>
  </si>
  <si>
    <t>11626 / 11323</t>
  </si>
  <si>
    <t>mit Wappen</t>
  </si>
  <si>
    <t>DCC</t>
  </si>
  <si>
    <t>Sound</t>
  </si>
  <si>
    <t>620 086-9</t>
  </si>
  <si>
    <t>SBB Cargo</t>
  </si>
  <si>
    <t>HAG/Alpnacher</t>
  </si>
  <si>
    <t>Lemaco</t>
  </si>
  <si>
    <t>H0-017</t>
  </si>
  <si>
    <t>Wappen Murgenthal</t>
  </si>
  <si>
    <t>Faido, Umbaiu aus Re 6/6 2-teilig</t>
  </si>
  <si>
    <t>mintgrün</t>
  </si>
  <si>
    <t>Re 6/6 Cargo</t>
  </si>
  <si>
    <t>620 018-2</t>
  </si>
  <si>
    <t>Xrail</t>
  </si>
  <si>
    <t>620 088-5</t>
  </si>
  <si>
    <t>Cargo</t>
  </si>
  <si>
    <t>11634 / 11350</t>
  </si>
  <si>
    <t>620 051-3 / 420 169-5</t>
  </si>
  <si>
    <t>11672 / 11361</t>
  </si>
  <si>
    <t>Zollikofen</t>
  </si>
  <si>
    <t>Neuhausen am Rheinfall</t>
  </si>
  <si>
    <t>Reuchenette-Pery</t>
  </si>
  <si>
    <t>100 Jahre Gotthardbahn</t>
  </si>
  <si>
    <t>620 051-3</t>
  </si>
  <si>
    <t>Dornach</t>
  </si>
  <si>
    <t>Conaux</t>
  </si>
  <si>
    <t>Ziegelbrücke</t>
  </si>
  <si>
    <t>620 065-3</t>
  </si>
  <si>
    <t>grün/weiss</t>
  </si>
  <si>
    <t>VSLF</t>
  </si>
  <si>
    <t>Türkis</t>
  </si>
  <si>
    <t>Cossonay</t>
  </si>
  <si>
    <t>Cargo Ziegelbrücke</t>
  </si>
  <si>
    <t>Cargo Gampel-Steg</t>
  </si>
  <si>
    <t>Uzwil</t>
  </si>
  <si>
    <t>Lithal</t>
  </si>
  <si>
    <t>Affoltern am Albis</t>
  </si>
  <si>
    <t>Dornach-Arlesheim</t>
  </si>
  <si>
    <t>620 011-7</t>
  </si>
  <si>
    <t>Cargo Rüti</t>
  </si>
  <si>
    <t>Cargo Auvernier</t>
  </si>
  <si>
    <t>620 058-8</t>
  </si>
  <si>
    <t>Trix Re 6/6</t>
  </si>
  <si>
    <t>208379LP</t>
  </si>
  <si>
    <t>308602-1L</t>
  </si>
  <si>
    <t>Travers</t>
  </si>
  <si>
    <t>Muttenz</t>
  </si>
  <si>
    <t>Uster</t>
  </si>
  <si>
    <t>Sonceboz-Sombeval</t>
  </si>
  <si>
    <t>208184S01</t>
  </si>
  <si>
    <t>Anzahl bekannte Re 6/6 in Spur H0</t>
  </si>
  <si>
    <t>silber/helgrün/blau</t>
  </si>
  <si>
    <t>Nina-Bemalung</t>
  </si>
  <si>
    <t>blau/schwarz</t>
  </si>
  <si>
    <t>Reisslack</t>
  </si>
  <si>
    <t>Camouflage</t>
  </si>
  <si>
    <t>bunt</t>
  </si>
  <si>
    <t>BLS, Rheingold-Bemalung</t>
  </si>
  <si>
    <t>gelb/schwarz</t>
  </si>
  <si>
    <t>Cham, mit Ae 6/6 Schnauz</t>
  </si>
  <si>
    <t>620 044-6</t>
  </si>
  <si>
    <t>dunkelrot</t>
  </si>
  <si>
    <t>Südostbahn</t>
  </si>
  <si>
    <t>gold/schwarz/weiss</t>
  </si>
  <si>
    <t>GoldenPass</t>
  </si>
  <si>
    <t>620 044-8</t>
  </si>
  <si>
    <t>Pleitegeier, Basler Wappen</t>
  </si>
  <si>
    <t>Pleitegeier</t>
  </si>
  <si>
    <t>blau/schwarz/rot</t>
  </si>
  <si>
    <t>Zugkraft Aargau</t>
  </si>
  <si>
    <t>5000. Schienenfahrzeug</t>
  </si>
  <si>
    <t>Nina-Bemalung, geteilt</t>
  </si>
  <si>
    <t>Green Cargo</t>
  </si>
  <si>
    <t>orange/créme</t>
  </si>
  <si>
    <t>Swiss Express-Bemalung, geteilt</t>
  </si>
  <si>
    <t>620 003-4</t>
  </si>
  <si>
    <t>grau/weiss</t>
  </si>
  <si>
    <t>railadventure</t>
  </si>
  <si>
    <t>620 333-5</t>
  </si>
  <si>
    <t>hellblau/weiss</t>
  </si>
  <si>
    <t>Kambly</t>
  </si>
  <si>
    <t>620 503-5</t>
  </si>
  <si>
    <t>grau/rot</t>
  </si>
  <si>
    <t>Rhomberg Sersa</t>
  </si>
  <si>
    <t>TEE (Plagiat von HAG)</t>
  </si>
  <si>
    <t>Rheingold (Plagiat von HAG)</t>
  </si>
  <si>
    <t>VTG EUPEC Holcim</t>
  </si>
  <si>
    <t>Wappen Cossonay, x/250</t>
  </si>
  <si>
    <t>weiss/rot/blau</t>
  </si>
  <si>
    <t>Amtrak, x/3</t>
  </si>
  <si>
    <t>Amtrak, x/1</t>
  </si>
  <si>
    <t>Gelterkinden</t>
  </si>
  <si>
    <t>gealtert</t>
  </si>
  <si>
    <t>Custom painted:</t>
  </si>
  <si>
    <t>Rüti, Cargo</t>
  </si>
  <si>
    <t>620 063-8</t>
  </si>
  <si>
    <t>Xrail (Linthal)</t>
  </si>
  <si>
    <t>aus Startset</t>
  </si>
  <si>
    <t>© 2025 Roland Hausin</t>
  </si>
  <si>
    <t xml:space="preserve">Auflistungen sind nach bestem Wissen und Gewissen erstellt. Falls Fehler gefunden werden, bitte melden: </t>
  </si>
  <si>
    <t>Mail an Roland Hausin</t>
  </si>
  <si>
    <t>HAG/Schäfer</t>
  </si>
  <si>
    <t>620 055-4</t>
  </si>
  <si>
    <t>schwarz/bunt</t>
  </si>
  <si>
    <t>Toblerone Winter-Edition</t>
  </si>
  <si>
    <t>8051L</t>
  </si>
  <si>
    <t>Total</t>
  </si>
  <si>
    <t>Original</t>
  </si>
  <si>
    <t>original</t>
  </si>
  <si>
    <t>custom painted</t>
  </si>
  <si>
    <t>620 090-1</t>
  </si>
  <si>
    <t>Post, schnell &amp; zuverlässig</t>
  </si>
  <si>
    <t>Reisslack, Linthal</t>
  </si>
  <si>
    <t>Cargo Prototyp</t>
  </si>
  <si>
    <t>silber metallisé</t>
  </si>
  <si>
    <t>HAG/Emag</t>
  </si>
  <si>
    <t>Neuhausen</t>
  </si>
  <si>
    <t>HAG/Klancnik</t>
  </si>
  <si>
    <t>Die Post</t>
  </si>
  <si>
    <t>28051LG</t>
  </si>
  <si>
    <t>Faido</t>
  </si>
  <si>
    <t>© 2026 Roland Hausin</t>
  </si>
  <si>
    <t>Wetzikon</t>
  </si>
  <si>
    <t>620 033-1</t>
  </si>
  <si>
    <t>Muri AG</t>
  </si>
  <si>
    <t>Neuhausen am Rheinfall, Sondermodell Benz</t>
  </si>
  <si>
    <t>Wattwil</t>
  </si>
  <si>
    <t>Illnau-Effretikon</t>
  </si>
  <si>
    <t>620 012-5</t>
  </si>
  <si>
    <t>Silbergrau/blau/hellgrün</t>
  </si>
  <si>
    <t>Nina, Sondermodell Zubatech xx/30</t>
  </si>
  <si>
    <t>20046 20098</t>
  </si>
  <si>
    <t>Wangen bei Olten</t>
  </si>
  <si>
    <t>Rüti, teilweisew mit Schnauz</t>
  </si>
  <si>
    <t>Villeneuve, Sondermodell Margaudtrains, xx/11, Wiederauflage 2017</t>
  </si>
  <si>
    <t>Villeneuve, Sondermodell Margaudtrains, x/4</t>
  </si>
  <si>
    <t>Münchenstein, Sondermodell Keusen, x/3</t>
  </si>
  <si>
    <t>Monthey, glanzschwarz, Sondermodell Germanier, xx/20</t>
  </si>
  <si>
    <t>gelb/blau</t>
  </si>
  <si>
    <t>Dispo, Rapperswil-Jona, Sondermodell Zollibolli, xx/20</t>
  </si>
  <si>
    <t>Oensingen, Sondermodell Zuber/Böglii/Schreier, x/9, Wiederauflage</t>
  </si>
  <si>
    <t>Rothrist, Sondermodell Degi-Toys, xx/14, Wiederauflage</t>
  </si>
  <si>
    <t>Immensee, Sondermodell Keusen, x/3, Wiederauflage</t>
  </si>
  <si>
    <t>Muttenz, Sondermodell Keusen x/3, Wiederauflage</t>
  </si>
  <si>
    <t xml:space="preserve">Gümligen, Nachserie Zugkraft Stucki, </t>
  </si>
  <si>
    <t>620 074-5</t>
  </si>
  <si>
    <t>Cargo, Hochdorf</t>
  </si>
  <si>
    <t>Cargo, Muri AG</t>
  </si>
  <si>
    <t>Cargo, Regensdorf</t>
  </si>
  <si>
    <t>Cargo, Auvernier</t>
  </si>
  <si>
    <t>Cargo, Murgenthal</t>
  </si>
  <si>
    <t>Cargo, Dornach-Arlesheim</t>
  </si>
  <si>
    <t>Konolfingen, Sondermodell Gehri, x/40</t>
  </si>
  <si>
    <t>Artinkel-Nr. +1 = DC-Version</t>
  </si>
  <si>
    <t>Köniz, gealtert</t>
  </si>
  <si>
    <t>Cham, gealtert, Kleinstauflage</t>
  </si>
  <si>
    <t>Cham, Kleinauflage</t>
  </si>
  <si>
    <t>Wolfsburg</t>
  </si>
  <si>
    <t>Fantasie-Lok zum Gotthard-Jubiläum</t>
  </si>
  <si>
    <t>Villneuve, Sondermoidell Margaudtrains, xx/12</t>
  </si>
  <si>
    <t>Oensingen, Sondermodell Zuber/Bögli/Schreier, xx/19</t>
  </si>
  <si>
    <t>Gümligen, Sonderserie, xx/10, Wiederauflage</t>
  </si>
  <si>
    <t>Cargo, türkis / weiss</t>
  </si>
  <si>
    <t>Cargo, türkis / weiss, Ziegelbrücke</t>
  </si>
  <si>
    <t>Cargo, türkis / weiss, Ziegelbrücke (Wappen Schänis &amp; Niederurnen)</t>
  </si>
  <si>
    <t xml:space="preserve">Re 620 </t>
  </si>
  <si>
    <t>türkis/rot/blau</t>
  </si>
  <si>
    <t>Eglisau, Sondermodell Zuba Tech, xx/10</t>
  </si>
  <si>
    <t>Laufen</t>
  </si>
  <si>
    <t>Aarburg-Oftringen</t>
  </si>
  <si>
    <t>Sulgen</t>
  </si>
  <si>
    <t>620 047-8</t>
  </si>
  <si>
    <t>Cargo, Bex, Sondermodell Maxi-Modelisme, xx/15</t>
  </si>
  <si>
    <t>TEE, Sondermodell Zollibolli, xx/15</t>
  </si>
  <si>
    <t>Bodio</t>
  </si>
  <si>
    <t>Heerbrugg</t>
  </si>
  <si>
    <t>Bassersdorf</t>
  </si>
  <si>
    <t>Linthal</t>
  </si>
  <si>
    <t>Basserdorf</t>
  </si>
  <si>
    <t>Villeneuve</t>
  </si>
  <si>
    <t>geteilt, Morges, Unikat, x/1</t>
  </si>
  <si>
    <t>S-20100</t>
  </si>
  <si>
    <t>olivgrün</t>
  </si>
  <si>
    <t>Münchenstein, Sondermodell Germanier, x/2</t>
  </si>
  <si>
    <t>Cargo-gold-blau, Faido, x/17, SoSe Germanier</t>
  </si>
  <si>
    <t>Cham, Sondermodell Germanier, x/2</t>
  </si>
  <si>
    <t xml:space="preserve">braun </t>
  </si>
  <si>
    <t>Porrentruy, Sondermodell Germanier, x/4</t>
  </si>
  <si>
    <t>S-20103</t>
  </si>
  <si>
    <t>chrom/schwarz/weiss</t>
  </si>
  <si>
    <t>verchromt, Faido, Sondermodell Germanier, x/2</t>
  </si>
  <si>
    <t>gold, Faido, xx/44, SoSe Germanier</t>
  </si>
  <si>
    <t>verchromt, Faido, Sondermodell Germanier, x/8</t>
  </si>
  <si>
    <t>Faido, Sondermodell Germanier, x/7</t>
  </si>
  <si>
    <t>S-20109</t>
  </si>
  <si>
    <t>schwarz verchromt/blau</t>
  </si>
  <si>
    <t>Cargo, Faido, Sondermodell Germanier, x/3</t>
  </si>
  <si>
    <t>Cargo-gold-schwarz, Faido, xx/13, SoSe Germanier</t>
  </si>
  <si>
    <t>Rothrist, Sondermodell Germanier, xx/13</t>
  </si>
  <si>
    <t>S-20113</t>
  </si>
  <si>
    <t>Sondermodell Gecko-Design, WWF Galapagos</t>
  </si>
  <si>
    <t>S-20114</t>
  </si>
  <si>
    <t>Sondermodell Gecko-Design, WWF Madagaskar</t>
  </si>
  <si>
    <t>S-20531</t>
  </si>
  <si>
    <t>Hägendorf, Sondermodell Germanier, xx/10</t>
  </si>
  <si>
    <t>Aarburg-Oftringen, Sondermodell Germanier, x/10</t>
  </si>
  <si>
    <t xml:space="preserve">gelb </t>
  </si>
  <si>
    <t>S-20534</t>
  </si>
  <si>
    <t>Laufen, Sondermodell Germanier, xx/20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</si>
</sst>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4"/>
      <name val="Arial"/>
      <family val="2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14" fontId="0" fillId="0" borderId="0" xfId="0" applyNumberForma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9" fillId="0" borderId="0" xfId="0" applyFont="1"/>
    <xf numFmtId="0" fontId="0" fillId="0" borderId="2" xfId="0" applyBorder="1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3" xfId="0" applyFont="1" applyBorder="1" applyAlignment="1">
      <alignment horizontal="left"/>
    </xf>
    <xf numFmtId="1" fontId="11" fillId="0" borderId="0" xfId="0" applyNumberFormat="1" applyFont="1" applyAlignment="1">
      <alignment horizontal="left"/>
    </xf>
    <xf numFmtId="1" fontId="0" fillId="0" borderId="0" xfId="0" applyNumberFormat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2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left"/>
    </xf>
    <xf numFmtId="1" fontId="8" fillId="0" borderId="3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2" fontId="8" fillId="0" borderId="3" xfId="0" applyNumberFormat="1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0" fontId="0" fillId="2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1" fillId="2" borderId="0" xfId="0" applyFont="1" applyFill="1" applyAlignment="1">
      <alignment horizontal="left"/>
    </xf>
    <xf numFmtId="2" fontId="11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4" fontId="4" fillId="0" borderId="3" xfId="0" applyNumberFormat="1" applyFont="1" applyBorder="1" applyAlignment="1">
      <alignment horizontal="left"/>
    </xf>
    <xf numFmtId="14" fontId="2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10" fillId="0" borderId="3" xfId="0" applyFont="1" applyBorder="1" applyAlignment="1">
      <alignment horizontal="left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/>
    <xf numFmtId="0" fontId="16" fillId="0" borderId="0" xfId="0" applyFont="1"/>
    <xf numFmtId="0" fontId="15" fillId="0" borderId="1" xfId="0" applyFont="1" applyBorder="1"/>
    <xf numFmtId="0" fontId="15" fillId="0" borderId="1" xfId="0" applyFont="1" applyBorder="1" applyAlignment="1">
      <alignment horizontal="right"/>
    </xf>
    <xf numFmtId="0" fontId="1" fillId="0" borderId="2" xfId="0" applyFont="1" applyBorder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CEAB-1236-4CF3-B2F5-29F140EA186F}">
  <dimension ref="A1:J20"/>
  <sheetViews>
    <sheetView tabSelected="1" workbookViewId="0">
      <selection activeCell="A21" sqref="A21"/>
    </sheetView>
  </sheetViews>
  <sheetFormatPr baseColWidth="10" defaultRowHeight="14.5" x14ac:dyDescent="0.35"/>
  <cols>
    <col min="5" max="5" width="15.7265625" customWidth="1"/>
  </cols>
  <sheetData>
    <row r="1" spans="1:7" ht="21" x14ac:dyDescent="0.5">
      <c r="A1" s="7" t="s">
        <v>255</v>
      </c>
      <c r="G1" s="3">
        <f ca="1">TODAY()</f>
        <v>46287</v>
      </c>
    </row>
    <row r="3" spans="1:7" s="52" customFormat="1" ht="14" x14ac:dyDescent="0.3"/>
    <row r="4" spans="1:7" s="52" customFormat="1" ht="14" x14ac:dyDescent="0.3">
      <c r="A4" s="54"/>
      <c r="B4" s="55" t="s">
        <v>311</v>
      </c>
      <c r="C4" s="55"/>
      <c r="D4" s="55" t="s">
        <v>312</v>
      </c>
      <c r="E4" s="55" t="s">
        <v>45</v>
      </c>
    </row>
    <row r="6" spans="1:7" x14ac:dyDescent="0.35">
      <c r="A6" t="s">
        <v>12</v>
      </c>
      <c r="B6" s="57">
        <f>HAG!D247</f>
        <v>229</v>
      </c>
      <c r="D6">
        <f>HAG!E249</f>
        <v>196</v>
      </c>
      <c r="E6">
        <f>HAG!E250</f>
        <v>33</v>
      </c>
    </row>
    <row r="7" spans="1:7" x14ac:dyDescent="0.35">
      <c r="A7" t="s">
        <v>50</v>
      </c>
      <c r="B7" s="57">
        <f>Lima!C20</f>
        <v>12</v>
      </c>
    </row>
    <row r="8" spans="1:7" x14ac:dyDescent="0.35">
      <c r="A8" t="s">
        <v>10</v>
      </c>
      <c r="B8" s="57">
        <f>Märklin!C25</f>
        <v>14</v>
      </c>
      <c r="D8">
        <f>Märklin!D27</f>
        <v>13</v>
      </c>
      <c r="E8">
        <f>Märklin!D28</f>
        <v>1</v>
      </c>
    </row>
    <row r="9" spans="1:7" x14ac:dyDescent="0.35">
      <c r="A9" t="s">
        <v>200</v>
      </c>
      <c r="B9" s="57">
        <f>Messing!C12</f>
        <v>3</v>
      </c>
    </row>
    <row r="10" spans="1:7" x14ac:dyDescent="0.35">
      <c r="A10" t="s">
        <v>30</v>
      </c>
      <c r="B10" s="57">
        <f>PIKO!C14</f>
        <v>6</v>
      </c>
    </row>
    <row r="11" spans="1:7" x14ac:dyDescent="0.35">
      <c r="A11" t="s">
        <v>0</v>
      </c>
      <c r="B11" s="57">
        <f>ROCO!C66</f>
        <v>55</v>
      </c>
    </row>
    <row r="12" spans="1:7" x14ac:dyDescent="0.35">
      <c r="A12" t="s">
        <v>13</v>
      </c>
      <c r="B12" s="57">
        <f>Trix!D10</f>
        <v>3</v>
      </c>
    </row>
    <row r="13" spans="1:7" x14ac:dyDescent="0.35">
      <c r="A13" t="s">
        <v>29</v>
      </c>
      <c r="B13" s="57">
        <f>Andere!C8</f>
        <v>0</v>
      </c>
    </row>
    <row r="14" spans="1:7" x14ac:dyDescent="0.35">
      <c r="B14" s="57"/>
    </row>
    <row r="15" spans="1:7" ht="15" thickBot="1" x14ac:dyDescent="0.4">
      <c r="A15" s="8" t="s">
        <v>20</v>
      </c>
      <c r="B15" s="56">
        <f>SUM(B5:B14)</f>
        <v>322</v>
      </c>
      <c r="C15" s="8"/>
      <c r="D15" s="56"/>
      <c r="E15" s="56">
        <f t="shared" ref="E15" si="0">SUM(E5:E14)</f>
        <v>34</v>
      </c>
    </row>
    <row r="16" spans="1:7" ht="15" thickTop="1" x14ac:dyDescent="0.35"/>
    <row r="17" spans="1:10" ht="14.15" customHeight="1" x14ac:dyDescent="0.35"/>
    <row r="18" spans="1:10" s="52" customFormat="1" ht="14" x14ac:dyDescent="0.3">
      <c r="A18" s="52" t="s">
        <v>304</v>
      </c>
      <c r="J18" s="53" t="s">
        <v>305</v>
      </c>
    </row>
    <row r="20" spans="1:10" x14ac:dyDescent="0.35">
      <c r="A20" t="s">
        <v>326</v>
      </c>
    </row>
  </sheetData>
  <hyperlinks>
    <hyperlink ref="J18" r:id="rId1" display="Mail an Roland" xr:uid="{AF3026BC-056B-4797-AE77-6778A80C3D4B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97D0F-BF60-44CB-A30A-AA9AB2062C93}">
  <dimension ref="A1:L264"/>
  <sheetViews>
    <sheetView workbookViewId="0">
      <selection activeCell="D148" sqref="D148"/>
    </sheetView>
  </sheetViews>
  <sheetFormatPr baseColWidth="10" defaultRowHeight="14.5" x14ac:dyDescent="0.35"/>
  <cols>
    <col min="1" max="1" width="15.81640625" style="5" customWidth="1"/>
    <col min="2" max="2" width="18.08984375" style="5" customWidth="1"/>
    <col min="3" max="3" width="16" style="19" customWidth="1"/>
    <col min="4" max="4" width="10.90625" style="5"/>
    <col min="5" max="5" width="12.36328125" style="5" customWidth="1"/>
    <col min="6" max="6" width="22.36328125" style="5" customWidth="1"/>
    <col min="7" max="7" width="7.7265625" style="5" customWidth="1"/>
    <col min="8" max="8" width="18.453125" style="5" customWidth="1"/>
    <col min="9" max="9" width="58.7265625" style="5" customWidth="1"/>
    <col min="10" max="16384" width="10.90625" style="5"/>
  </cols>
  <sheetData>
    <row r="1" spans="1:9" ht="26" x14ac:dyDescent="0.6">
      <c r="A1" s="24" t="s">
        <v>53</v>
      </c>
      <c r="D1" s="1"/>
      <c r="H1" s="6">
        <f ca="1">TODAY()</f>
        <v>46287</v>
      </c>
      <c r="I1" s="5" t="s">
        <v>358</v>
      </c>
    </row>
    <row r="2" spans="1:9" x14ac:dyDescent="0.35">
      <c r="D2" s="1"/>
    </row>
    <row r="3" spans="1:9" s="9" customFormat="1" ht="13" x14ac:dyDescent="0.3">
      <c r="A3" s="2" t="s">
        <v>3</v>
      </c>
      <c r="B3" s="2" t="s">
        <v>4</v>
      </c>
      <c r="C3" s="20" t="s">
        <v>5</v>
      </c>
      <c r="D3" s="2" t="s">
        <v>6</v>
      </c>
      <c r="E3" s="2" t="s">
        <v>9</v>
      </c>
      <c r="F3" s="2" t="s">
        <v>24</v>
      </c>
      <c r="G3" s="2" t="s">
        <v>7</v>
      </c>
      <c r="H3" s="2" t="s">
        <v>8</v>
      </c>
      <c r="I3" s="2" t="s">
        <v>25</v>
      </c>
    </row>
    <row r="4" spans="1:9" x14ac:dyDescent="0.35">
      <c r="D4" s="1"/>
    </row>
    <row r="5" spans="1:9" s="16" customFormat="1" ht="14" x14ac:dyDescent="0.3">
      <c r="A5" s="33" t="s">
        <v>12</v>
      </c>
      <c r="B5" s="34">
        <v>96.01</v>
      </c>
      <c r="C5" s="18"/>
      <c r="D5" s="16" t="s">
        <v>58</v>
      </c>
      <c r="E5" s="16">
        <v>11648</v>
      </c>
      <c r="F5" s="16" t="s">
        <v>15</v>
      </c>
      <c r="G5" s="16" t="s">
        <v>1</v>
      </c>
      <c r="I5" s="16" t="s">
        <v>96</v>
      </c>
    </row>
    <row r="6" spans="1:9" s="16" customFormat="1" ht="14" x14ac:dyDescent="0.3">
      <c r="A6" s="33" t="s">
        <v>12</v>
      </c>
      <c r="B6" s="34">
        <v>96.02</v>
      </c>
      <c r="C6" s="18"/>
      <c r="D6" s="16" t="s">
        <v>58</v>
      </c>
      <c r="E6" s="16">
        <v>11640</v>
      </c>
      <c r="F6" s="16" t="s">
        <v>15</v>
      </c>
      <c r="G6" s="16" t="s">
        <v>1</v>
      </c>
      <c r="I6" s="16" t="s">
        <v>95</v>
      </c>
    </row>
    <row r="7" spans="1:9" s="16" customFormat="1" ht="14" x14ac:dyDescent="0.3">
      <c r="A7" s="33" t="s">
        <v>12</v>
      </c>
      <c r="B7" s="34">
        <v>96.03</v>
      </c>
      <c r="C7" s="18"/>
      <c r="D7" s="16" t="s">
        <v>58</v>
      </c>
      <c r="E7" s="16">
        <v>11619</v>
      </c>
      <c r="F7" s="16" t="s">
        <v>15</v>
      </c>
      <c r="G7" s="16" t="s">
        <v>1</v>
      </c>
      <c r="I7" s="16" t="s">
        <v>97</v>
      </c>
    </row>
    <row r="8" spans="1:9" s="16" customFormat="1" ht="14" x14ac:dyDescent="0.3">
      <c r="A8" s="33" t="s">
        <v>12</v>
      </c>
      <c r="B8" s="34">
        <v>96.04</v>
      </c>
      <c r="C8" s="18"/>
      <c r="D8" s="16" t="s">
        <v>58</v>
      </c>
      <c r="E8" s="16">
        <v>11636</v>
      </c>
      <c r="F8" s="16" t="s">
        <v>26</v>
      </c>
      <c r="G8" s="16" t="s">
        <v>1</v>
      </c>
      <c r="I8" s="16" t="s">
        <v>98</v>
      </c>
    </row>
    <row r="9" spans="1:9" s="16" customFormat="1" ht="14" x14ac:dyDescent="0.3">
      <c r="A9" s="33" t="s">
        <v>12</v>
      </c>
      <c r="B9" s="34">
        <v>96.05</v>
      </c>
      <c r="C9" s="18"/>
      <c r="D9" s="16" t="s">
        <v>58</v>
      </c>
      <c r="E9" s="16">
        <v>11668</v>
      </c>
      <c r="F9" s="16" t="s">
        <v>15</v>
      </c>
      <c r="G9" s="16" t="s">
        <v>1</v>
      </c>
      <c r="I9" s="16" t="s">
        <v>99</v>
      </c>
    </row>
    <row r="10" spans="1:9" s="16" customFormat="1" ht="14" x14ac:dyDescent="0.3">
      <c r="A10" s="33" t="s">
        <v>12</v>
      </c>
      <c r="B10" s="34">
        <v>96.06</v>
      </c>
      <c r="C10" s="18"/>
      <c r="D10" s="16" t="s">
        <v>58</v>
      </c>
      <c r="E10" s="16">
        <v>11660</v>
      </c>
      <c r="F10" s="16" t="s">
        <v>15</v>
      </c>
      <c r="G10" s="16" t="s">
        <v>1</v>
      </c>
      <c r="I10" s="16" t="s">
        <v>100</v>
      </c>
    </row>
    <row r="11" spans="1:9" s="16" customFormat="1" ht="14" x14ac:dyDescent="0.3">
      <c r="A11" s="33" t="s">
        <v>12</v>
      </c>
      <c r="B11" s="34">
        <v>96.07</v>
      </c>
      <c r="C11" s="18"/>
      <c r="D11" s="16" t="s">
        <v>58</v>
      </c>
      <c r="E11" s="16">
        <v>11672</v>
      </c>
      <c r="F11" s="16" t="s">
        <v>26</v>
      </c>
      <c r="G11" s="16" t="s">
        <v>1</v>
      </c>
      <c r="I11" s="16" t="s">
        <v>101</v>
      </c>
    </row>
    <row r="12" spans="1:9" s="16" customFormat="1" ht="14" x14ac:dyDescent="0.3">
      <c r="A12" s="33" t="s">
        <v>12</v>
      </c>
      <c r="B12" s="34">
        <v>174.01</v>
      </c>
      <c r="C12" s="18"/>
      <c r="D12" s="16" t="s">
        <v>58</v>
      </c>
      <c r="F12" s="16" t="s">
        <v>102</v>
      </c>
      <c r="G12" s="16" t="s">
        <v>1</v>
      </c>
      <c r="I12" s="16" t="s">
        <v>135</v>
      </c>
    </row>
    <row r="13" spans="1:9" s="16" customFormat="1" ht="14" x14ac:dyDescent="0.3">
      <c r="A13" s="33" t="s">
        <v>12</v>
      </c>
      <c r="B13" s="34">
        <v>174.02</v>
      </c>
      <c r="C13" s="18"/>
      <c r="D13" s="16" t="s">
        <v>58</v>
      </c>
      <c r="F13" s="16" t="s">
        <v>103</v>
      </c>
      <c r="G13" s="16" t="s">
        <v>1</v>
      </c>
      <c r="I13" s="16" t="s">
        <v>104</v>
      </c>
    </row>
    <row r="14" spans="1:9" s="16" customFormat="1" ht="14" x14ac:dyDescent="0.3">
      <c r="A14" s="33" t="s">
        <v>12</v>
      </c>
      <c r="B14" s="34">
        <v>174.03</v>
      </c>
      <c r="C14" s="18"/>
      <c r="D14" s="16" t="s">
        <v>58</v>
      </c>
      <c r="F14" s="16" t="s">
        <v>103</v>
      </c>
      <c r="G14" s="16" t="s">
        <v>1</v>
      </c>
      <c r="I14" s="16" t="s">
        <v>105</v>
      </c>
    </row>
    <row r="15" spans="1:9" s="16" customFormat="1" ht="14" x14ac:dyDescent="0.3">
      <c r="A15" s="33" t="s">
        <v>12</v>
      </c>
      <c r="B15" s="34">
        <v>196.01</v>
      </c>
      <c r="C15" s="18"/>
      <c r="D15" s="16" t="s">
        <v>58</v>
      </c>
      <c r="E15" s="16">
        <v>11660</v>
      </c>
      <c r="F15" s="16" t="s">
        <v>15</v>
      </c>
      <c r="G15" s="16" t="s">
        <v>1</v>
      </c>
      <c r="I15" s="16" t="s">
        <v>106</v>
      </c>
    </row>
    <row r="16" spans="1:9" s="16" customFormat="1" ht="14" x14ac:dyDescent="0.3">
      <c r="A16" s="33" t="s">
        <v>12</v>
      </c>
      <c r="B16" s="34">
        <v>196.02</v>
      </c>
      <c r="C16" s="18"/>
      <c r="D16" s="16" t="s">
        <v>58</v>
      </c>
      <c r="E16" s="16">
        <v>11611</v>
      </c>
      <c r="F16" s="16" t="s">
        <v>15</v>
      </c>
      <c r="G16" s="16" t="s">
        <v>1</v>
      </c>
      <c r="H16" s="16" t="s">
        <v>59</v>
      </c>
      <c r="I16" s="16" t="s">
        <v>107</v>
      </c>
    </row>
    <row r="17" spans="1:9" s="16" customFormat="1" ht="14" x14ac:dyDescent="0.3">
      <c r="A17" s="33" t="s">
        <v>12</v>
      </c>
      <c r="B17" s="34">
        <v>196.03</v>
      </c>
      <c r="C17" s="18"/>
      <c r="D17" s="16" t="s">
        <v>58</v>
      </c>
      <c r="E17" s="16">
        <v>11668</v>
      </c>
      <c r="F17" s="16" t="s">
        <v>15</v>
      </c>
      <c r="G17" s="16" t="s">
        <v>1</v>
      </c>
      <c r="I17" s="16" t="s">
        <v>108</v>
      </c>
    </row>
    <row r="18" spans="1:9" s="16" customFormat="1" ht="14" x14ac:dyDescent="0.3">
      <c r="A18" s="33" t="s">
        <v>12</v>
      </c>
      <c r="B18" s="34">
        <v>196.04</v>
      </c>
      <c r="C18" s="18"/>
      <c r="D18" s="16" t="s">
        <v>58</v>
      </c>
      <c r="E18" s="16">
        <v>11658</v>
      </c>
      <c r="F18" s="16" t="s">
        <v>15</v>
      </c>
      <c r="G18" s="16" t="s">
        <v>1</v>
      </c>
      <c r="H18" s="16" t="s">
        <v>59</v>
      </c>
      <c r="I18" s="16" t="s">
        <v>109</v>
      </c>
    </row>
    <row r="19" spans="1:9" s="16" customFormat="1" ht="14" x14ac:dyDescent="0.3">
      <c r="A19" s="33" t="s">
        <v>12</v>
      </c>
      <c r="B19" s="34">
        <v>196.05</v>
      </c>
      <c r="C19" s="18"/>
      <c r="D19" s="16" t="s">
        <v>58</v>
      </c>
      <c r="E19" s="16">
        <v>11677</v>
      </c>
      <c r="F19" s="16" t="s">
        <v>15</v>
      </c>
      <c r="G19" s="16" t="s">
        <v>1</v>
      </c>
      <c r="H19" s="16" t="s">
        <v>59</v>
      </c>
      <c r="I19" s="16" t="s">
        <v>110</v>
      </c>
    </row>
    <row r="20" spans="1:9" s="16" customFormat="1" ht="14" x14ac:dyDescent="0.3">
      <c r="A20" s="33" t="s">
        <v>12</v>
      </c>
      <c r="B20" s="34">
        <v>196.06</v>
      </c>
      <c r="C20" s="18"/>
      <c r="D20" s="16" t="s">
        <v>58</v>
      </c>
      <c r="E20" s="16">
        <v>11610</v>
      </c>
      <c r="F20" s="16" t="s">
        <v>15</v>
      </c>
      <c r="G20" s="16" t="s">
        <v>1</v>
      </c>
      <c r="H20" s="16" t="s">
        <v>59</v>
      </c>
      <c r="I20" s="16" t="s">
        <v>62</v>
      </c>
    </row>
    <row r="21" spans="1:9" s="16" customFormat="1" ht="14" x14ac:dyDescent="0.3">
      <c r="A21" s="33" t="s">
        <v>12</v>
      </c>
      <c r="B21" s="34">
        <v>196.07</v>
      </c>
      <c r="C21" s="18"/>
      <c r="D21" s="16" t="s">
        <v>58</v>
      </c>
      <c r="E21" s="16">
        <v>11652</v>
      </c>
      <c r="F21" s="16" t="s">
        <v>15</v>
      </c>
      <c r="G21" s="16" t="s">
        <v>1</v>
      </c>
      <c r="I21" s="16" t="s">
        <v>111</v>
      </c>
    </row>
    <row r="22" spans="1:9" s="16" customFormat="1" ht="14" x14ac:dyDescent="0.3">
      <c r="A22" s="33" t="s">
        <v>12</v>
      </c>
      <c r="B22" s="34">
        <v>196.08</v>
      </c>
      <c r="C22" s="18"/>
      <c r="D22" s="16" t="s">
        <v>152</v>
      </c>
      <c r="E22" s="16">
        <v>11683</v>
      </c>
      <c r="F22" s="16" t="s">
        <v>15</v>
      </c>
      <c r="G22" s="16" t="s">
        <v>1</v>
      </c>
      <c r="H22" s="16" t="s">
        <v>59</v>
      </c>
      <c r="I22" s="16" t="s">
        <v>112</v>
      </c>
    </row>
    <row r="23" spans="1:9" s="16" customFormat="1" ht="14" x14ac:dyDescent="0.3">
      <c r="A23" s="33" t="s">
        <v>12</v>
      </c>
      <c r="B23" s="34">
        <v>196.09</v>
      </c>
      <c r="C23" s="18">
        <v>20015</v>
      </c>
      <c r="D23" s="16" t="s">
        <v>58</v>
      </c>
      <c r="E23" s="16">
        <v>11649</v>
      </c>
      <c r="F23" s="16" t="s">
        <v>15</v>
      </c>
      <c r="G23" s="16" t="s">
        <v>1</v>
      </c>
      <c r="I23" s="16" t="s">
        <v>113</v>
      </c>
    </row>
    <row r="24" spans="1:9" s="16" customFormat="1" ht="14" x14ac:dyDescent="0.3">
      <c r="A24" s="33" t="s">
        <v>12</v>
      </c>
      <c r="B24" s="34">
        <v>196.1</v>
      </c>
      <c r="C24" s="18">
        <v>20018</v>
      </c>
      <c r="D24" s="16" t="s">
        <v>58</v>
      </c>
      <c r="E24" s="16">
        <v>11639</v>
      </c>
      <c r="F24" s="16" t="s">
        <v>15</v>
      </c>
      <c r="G24" s="16" t="s">
        <v>1</v>
      </c>
      <c r="H24" s="16" t="s">
        <v>59</v>
      </c>
      <c r="I24" s="16" t="s">
        <v>114</v>
      </c>
    </row>
    <row r="25" spans="1:9" s="16" customFormat="1" ht="14" x14ac:dyDescent="0.3">
      <c r="A25" s="33" t="s">
        <v>12</v>
      </c>
      <c r="B25" s="34">
        <v>196.11</v>
      </c>
      <c r="C25" s="18">
        <v>20030</v>
      </c>
      <c r="D25" s="16" t="s">
        <v>58</v>
      </c>
      <c r="E25" s="16">
        <v>11662</v>
      </c>
      <c r="F25" s="16" t="s">
        <v>15</v>
      </c>
      <c r="G25" s="16" t="s">
        <v>1</v>
      </c>
      <c r="H25" s="16" t="s">
        <v>59</v>
      </c>
      <c r="I25" s="16" t="s">
        <v>115</v>
      </c>
    </row>
    <row r="26" spans="1:9" s="16" customFormat="1" ht="14" x14ac:dyDescent="0.3">
      <c r="A26" s="33" t="s">
        <v>12</v>
      </c>
      <c r="B26" s="34">
        <v>196.12</v>
      </c>
      <c r="C26" s="18">
        <v>20072</v>
      </c>
      <c r="D26" s="16" t="s">
        <v>58</v>
      </c>
      <c r="E26" s="16">
        <v>11633</v>
      </c>
      <c r="F26" s="16" t="s">
        <v>15</v>
      </c>
      <c r="G26" s="16" t="s">
        <v>1</v>
      </c>
      <c r="H26" s="16" t="s">
        <v>59</v>
      </c>
      <c r="I26" s="16" t="s">
        <v>116</v>
      </c>
    </row>
    <row r="27" spans="1:9" s="16" customFormat="1" ht="14" x14ac:dyDescent="0.3">
      <c r="A27" s="33" t="s">
        <v>12</v>
      </c>
      <c r="B27" s="34">
        <v>196.12</v>
      </c>
      <c r="C27" s="18">
        <v>20073</v>
      </c>
      <c r="D27" s="16" t="s">
        <v>58</v>
      </c>
      <c r="E27" s="16">
        <v>11633</v>
      </c>
      <c r="F27" s="16" t="s">
        <v>15</v>
      </c>
      <c r="G27" s="16" t="s">
        <v>1</v>
      </c>
      <c r="I27" s="16" t="s">
        <v>329</v>
      </c>
    </row>
    <row r="28" spans="1:9" s="16" customFormat="1" ht="14" x14ac:dyDescent="0.3">
      <c r="A28" s="33" t="s">
        <v>12</v>
      </c>
      <c r="B28" s="34">
        <v>196.13</v>
      </c>
      <c r="C28" s="18">
        <v>20517</v>
      </c>
      <c r="D28" s="16" t="s">
        <v>58</v>
      </c>
      <c r="E28" s="16">
        <v>11676</v>
      </c>
      <c r="F28" s="16" t="s">
        <v>15</v>
      </c>
      <c r="G28" s="16" t="s">
        <v>1</v>
      </c>
      <c r="H28" s="16" t="s">
        <v>59</v>
      </c>
      <c r="I28" s="16" t="s">
        <v>117</v>
      </c>
    </row>
    <row r="29" spans="1:9" s="16" customFormat="1" ht="14" x14ac:dyDescent="0.3">
      <c r="A29" s="33" t="s">
        <v>12</v>
      </c>
      <c r="B29" s="34">
        <v>198.01</v>
      </c>
      <c r="C29" s="18"/>
      <c r="D29" s="16" t="s">
        <v>58</v>
      </c>
      <c r="E29" s="16">
        <v>11602</v>
      </c>
      <c r="F29" s="16" t="s">
        <v>26</v>
      </c>
      <c r="G29" s="16" t="s">
        <v>1</v>
      </c>
      <c r="I29" s="16" t="s">
        <v>136</v>
      </c>
    </row>
    <row r="30" spans="1:9" s="16" customFormat="1" ht="14" x14ac:dyDescent="0.3">
      <c r="A30" s="33" t="s">
        <v>12</v>
      </c>
      <c r="B30" s="34">
        <v>198.02</v>
      </c>
      <c r="C30" s="18"/>
      <c r="D30" s="16" t="s">
        <v>58</v>
      </c>
      <c r="E30" s="16">
        <v>11601</v>
      </c>
      <c r="F30" s="16" t="s">
        <v>26</v>
      </c>
      <c r="G30" s="16" t="s">
        <v>1</v>
      </c>
      <c r="I30" s="16" t="s">
        <v>118</v>
      </c>
    </row>
    <row r="31" spans="1:9" s="16" customFormat="1" ht="14" x14ac:dyDescent="0.3">
      <c r="A31" s="33" t="s">
        <v>12</v>
      </c>
      <c r="B31" s="34">
        <v>198.03</v>
      </c>
      <c r="C31" s="18"/>
      <c r="D31" s="16" t="s">
        <v>58</v>
      </c>
      <c r="E31" s="16">
        <v>11602</v>
      </c>
      <c r="F31" s="16" t="s">
        <v>26</v>
      </c>
      <c r="G31" s="16" t="s">
        <v>1</v>
      </c>
      <c r="H31" s="16" t="s">
        <v>59</v>
      </c>
      <c r="I31" s="16" t="s">
        <v>60</v>
      </c>
    </row>
    <row r="32" spans="1:9" s="16" customFormat="1" ht="14" x14ac:dyDescent="0.3">
      <c r="A32" s="33" t="s">
        <v>12</v>
      </c>
      <c r="B32" s="34">
        <v>198.99</v>
      </c>
      <c r="C32" s="18"/>
      <c r="D32" s="16" t="s">
        <v>58</v>
      </c>
      <c r="E32" s="16">
        <v>11602</v>
      </c>
      <c r="F32" s="16" t="s">
        <v>26</v>
      </c>
      <c r="G32" s="16" t="s">
        <v>1</v>
      </c>
      <c r="H32" s="16" t="s">
        <v>59</v>
      </c>
      <c r="I32" s="16" t="s">
        <v>385</v>
      </c>
    </row>
    <row r="33" spans="1:9" s="16" customFormat="1" ht="14" x14ac:dyDescent="0.3">
      <c r="A33" s="33" t="s">
        <v>12</v>
      </c>
      <c r="B33" s="34">
        <v>200.01</v>
      </c>
      <c r="C33" s="18"/>
      <c r="D33" s="16" t="s">
        <v>58</v>
      </c>
      <c r="F33" s="16" t="s">
        <v>15</v>
      </c>
      <c r="G33" s="16" t="s">
        <v>1</v>
      </c>
      <c r="I33" s="16" t="s">
        <v>154</v>
      </c>
    </row>
    <row r="34" spans="1:9" s="16" customFormat="1" ht="14" x14ac:dyDescent="0.3">
      <c r="A34" s="33" t="s">
        <v>12</v>
      </c>
      <c r="B34" s="34">
        <v>200.02</v>
      </c>
      <c r="C34" s="18"/>
      <c r="D34" s="16" t="s">
        <v>58</v>
      </c>
      <c r="E34" s="16">
        <v>11107</v>
      </c>
      <c r="F34" s="16" t="s">
        <v>15</v>
      </c>
      <c r="G34" s="16" t="s">
        <v>1</v>
      </c>
      <c r="I34" s="16" t="s">
        <v>168</v>
      </c>
    </row>
    <row r="35" spans="1:9" s="16" customFormat="1" ht="14" x14ac:dyDescent="0.3">
      <c r="A35" s="33" t="s">
        <v>12</v>
      </c>
      <c r="B35" s="34">
        <v>200.03</v>
      </c>
      <c r="C35" s="18"/>
      <c r="D35" s="16" t="s">
        <v>58</v>
      </c>
      <c r="E35" s="16">
        <v>11602</v>
      </c>
      <c r="F35" s="16" t="s">
        <v>15</v>
      </c>
      <c r="G35" s="16" t="s">
        <v>1</v>
      </c>
      <c r="I35" s="16" t="s">
        <v>60</v>
      </c>
    </row>
    <row r="36" spans="1:9" s="16" customFormat="1" ht="14" x14ac:dyDescent="0.3">
      <c r="A36" s="33" t="s">
        <v>12</v>
      </c>
      <c r="B36" s="34">
        <v>200.04</v>
      </c>
      <c r="C36" s="18"/>
      <c r="D36" s="16" t="s">
        <v>58</v>
      </c>
      <c r="E36" s="16">
        <v>11602</v>
      </c>
      <c r="F36" s="16" t="s">
        <v>15</v>
      </c>
      <c r="G36" s="16" t="s">
        <v>1</v>
      </c>
      <c r="I36" s="16" t="s">
        <v>169</v>
      </c>
    </row>
    <row r="37" spans="1:9" s="16" customFormat="1" ht="14" x14ac:dyDescent="0.3">
      <c r="A37" s="33" t="s">
        <v>12</v>
      </c>
      <c r="B37" s="34">
        <v>200.05</v>
      </c>
      <c r="C37" s="18"/>
      <c r="D37" s="16" t="s">
        <v>58</v>
      </c>
      <c r="E37" s="16">
        <v>11601</v>
      </c>
      <c r="F37" s="16" t="s">
        <v>15</v>
      </c>
      <c r="G37" s="16" t="s">
        <v>1</v>
      </c>
      <c r="I37" s="16" t="s">
        <v>170</v>
      </c>
    </row>
    <row r="38" spans="1:9" s="16" customFormat="1" ht="14" x14ac:dyDescent="0.3">
      <c r="A38" s="33" t="s">
        <v>12</v>
      </c>
      <c r="B38" s="34">
        <v>203.01</v>
      </c>
      <c r="C38" s="18"/>
      <c r="D38" s="16" t="s">
        <v>58</v>
      </c>
      <c r="E38" s="16">
        <v>11615</v>
      </c>
      <c r="F38" s="16" t="s">
        <v>26</v>
      </c>
      <c r="G38" s="16" t="s">
        <v>1</v>
      </c>
      <c r="I38" s="16" t="s">
        <v>137</v>
      </c>
    </row>
    <row r="39" spans="1:9" s="16" customFormat="1" ht="14" x14ac:dyDescent="0.3">
      <c r="A39" s="33" t="s">
        <v>12</v>
      </c>
      <c r="B39" s="34">
        <v>203.02</v>
      </c>
      <c r="C39" s="18"/>
      <c r="D39" s="16" t="s">
        <v>58</v>
      </c>
      <c r="E39" s="16">
        <v>11611</v>
      </c>
      <c r="F39" s="16" t="s">
        <v>26</v>
      </c>
      <c r="G39" s="16" t="s">
        <v>1</v>
      </c>
      <c r="I39" s="16" t="s">
        <v>107</v>
      </c>
    </row>
    <row r="40" spans="1:9" s="16" customFormat="1" ht="14" x14ac:dyDescent="0.3">
      <c r="A40" s="33" t="s">
        <v>12</v>
      </c>
      <c r="B40" s="34">
        <v>203.03</v>
      </c>
      <c r="C40" s="18"/>
      <c r="D40" s="16" t="s">
        <v>58</v>
      </c>
      <c r="E40" s="16">
        <v>11630</v>
      </c>
      <c r="F40" s="16" t="s">
        <v>26</v>
      </c>
      <c r="G40" s="16" t="s">
        <v>1</v>
      </c>
      <c r="I40" s="16" t="s">
        <v>185</v>
      </c>
    </row>
    <row r="41" spans="1:9" s="16" customFormat="1" ht="14" x14ac:dyDescent="0.3">
      <c r="A41" s="33" t="s">
        <v>12</v>
      </c>
      <c r="B41" s="34">
        <v>203.04</v>
      </c>
      <c r="C41" s="18"/>
      <c r="D41" s="16" t="s">
        <v>58</v>
      </c>
      <c r="F41" s="16" t="s">
        <v>40</v>
      </c>
      <c r="G41" s="16" t="s">
        <v>1</v>
      </c>
      <c r="I41" s="16" t="s">
        <v>186</v>
      </c>
    </row>
    <row r="42" spans="1:9" s="16" customFormat="1" ht="14" x14ac:dyDescent="0.3">
      <c r="A42" s="33" t="s">
        <v>12</v>
      </c>
      <c r="B42" s="34">
        <v>203.05</v>
      </c>
      <c r="C42" s="18">
        <v>20523</v>
      </c>
      <c r="D42" s="16" t="s">
        <v>58</v>
      </c>
      <c r="E42" s="16">
        <v>11610</v>
      </c>
      <c r="F42" s="16" t="s">
        <v>26</v>
      </c>
      <c r="G42" s="16" t="s">
        <v>1</v>
      </c>
      <c r="I42" s="16" t="s">
        <v>62</v>
      </c>
    </row>
    <row r="43" spans="1:9" s="16" customFormat="1" ht="14" x14ac:dyDescent="0.3">
      <c r="A43" s="33" t="s">
        <v>12</v>
      </c>
      <c r="B43" s="34">
        <v>203.06</v>
      </c>
      <c r="C43" s="18">
        <v>20056</v>
      </c>
      <c r="D43" s="16" t="s">
        <v>58</v>
      </c>
      <c r="E43" s="16">
        <v>11618</v>
      </c>
      <c r="F43" s="16" t="s">
        <v>26</v>
      </c>
      <c r="G43" s="16" t="s">
        <v>1</v>
      </c>
      <c r="I43" s="16" t="s">
        <v>138</v>
      </c>
    </row>
    <row r="44" spans="1:9" s="16" customFormat="1" ht="14" x14ac:dyDescent="0.3">
      <c r="A44" s="33" t="s">
        <v>12</v>
      </c>
      <c r="B44" s="34">
        <v>203.06</v>
      </c>
      <c r="C44" s="18">
        <v>20066</v>
      </c>
      <c r="D44" s="16" t="s">
        <v>58</v>
      </c>
      <c r="E44" s="16">
        <v>11618</v>
      </c>
      <c r="F44" s="16" t="s">
        <v>26</v>
      </c>
      <c r="G44" s="16" t="s">
        <v>1</v>
      </c>
      <c r="I44" s="16" t="s">
        <v>138</v>
      </c>
    </row>
    <row r="45" spans="1:9" s="16" customFormat="1" ht="14" x14ac:dyDescent="0.3">
      <c r="A45" s="33" t="s">
        <v>12</v>
      </c>
      <c r="B45" s="34">
        <v>203.07</v>
      </c>
      <c r="C45" s="18"/>
      <c r="D45" s="16" t="s">
        <v>152</v>
      </c>
      <c r="E45" s="16">
        <v>11666</v>
      </c>
      <c r="F45" s="16" t="s">
        <v>26</v>
      </c>
      <c r="G45" s="16" t="s">
        <v>1</v>
      </c>
      <c r="I45" s="16" t="s">
        <v>187</v>
      </c>
    </row>
    <row r="46" spans="1:9" s="16" customFormat="1" ht="14" x14ac:dyDescent="0.3">
      <c r="A46" s="33" t="s">
        <v>12</v>
      </c>
      <c r="B46" s="34">
        <v>203.08</v>
      </c>
      <c r="C46" s="18"/>
      <c r="D46" s="16" t="s">
        <v>152</v>
      </c>
      <c r="E46" s="16">
        <v>11683</v>
      </c>
      <c r="F46" s="16" t="s">
        <v>26</v>
      </c>
      <c r="G46" s="16" t="s">
        <v>1</v>
      </c>
      <c r="I46" s="16" t="s">
        <v>112</v>
      </c>
    </row>
    <row r="47" spans="1:9" s="16" customFormat="1" ht="14" x14ac:dyDescent="0.3">
      <c r="A47" s="33" t="s">
        <v>12</v>
      </c>
      <c r="B47" s="34">
        <v>203.09</v>
      </c>
      <c r="C47" s="18"/>
      <c r="D47" s="16" t="s">
        <v>152</v>
      </c>
      <c r="E47" s="16">
        <v>11621</v>
      </c>
      <c r="F47" s="16" t="s">
        <v>26</v>
      </c>
      <c r="G47" s="16" t="s">
        <v>1</v>
      </c>
      <c r="I47" s="16" t="s">
        <v>119</v>
      </c>
    </row>
    <row r="48" spans="1:9" s="16" customFormat="1" ht="14" x14ac:dyDescent="0.3">
      <c r="A48" s="33" t="s">
        <v>12</v>
      </c>
      <c r="B48" s="34">
        <v>203.1</v>
      </c>
      <c r="C48" s="18"/>
      <c r="D48" s="16" t="s">
        <v>152</v>
      </c>
      <c r="E48" s="16">
        <v>11661</v>
      </c>
      <c r="F48" s="16" t="s">
        <v>26</v>
      </c>
      <c r="G48" s="16" t="s">
        <v>1</v>
      </c>
      <c r="I48" s="16" t="s">
        <v>124</v>
      </c>
    </row>
    <row r="49" spans="1:9" s="16" customFormat="1" ht="14" x14ac:dyDescent="0.3">
      <c r="A49" s="33" t="s">
        <v>12</v>
      </c>
      <c r="B49" s="34">
        <v>203.11</v>
      </c>
      <c r="C49" s="18">
        <v>20017</v>
      </c>
      <c r="D49" s="16" t="s">
        <v>58</v>
      </c>
      <c r="E49" s="16">
        <v>11639</v>
      </c>
      <c r="F49" s="16" t="s">
        <v>26</v>
      </c>
      <c r="G49" s="16" t="s">
        <v>1</v>
      </c>
      <c r="I49" s="16" t="s">
        <v>114</v>
      </c>
    </row>
    <row r="50" spans="1:9" s="16" customFormat="1" ht="14" x14ac:dyDescent="0.3">
      <c r="A50" s="33" t="s">
        <v>12</v>
      </c>
      <c r="B50" s="34">
        <v>203.12</v>
      </c>
      <c r="C50" s="18"/>
      <c r="D50" s="16" t="s">
        <v>58</v>
      </c>
      <c r="E50" s="16">
        <v>11649</v>
      </c>
      <c r="F50" s="16" t="s">
        <v>26</v>
      </c>
      <c r="G50" s="16" t="s">
        <v>1</v>
      </c>
      <c r="I50" s="16" t="s">
        <v>113</v>
      </c>
    </row>
    <row r="51" spans="1:9" s="16" customFormat="1" ht="14" x14ac:dyDescent="0.3">
      <c r="A51" s="33" t="s">
        <v>12</v>
      </c>
      <c r="B51" s="34">
        <v>203.13</v>
      </c>
      <c r="C51" s="18"/>
      <c r="D51" s="16" t="s">
        <v>75</v>
      </c>
      <c r="E51" s="16" t="s">
        <v>189</v>
      </c>
      <c r="F51" s="16" t="s">
        <v>188</v>
      </c>
      <c r="G51" s="16" t="s">
        <v>1</v>
      </c>
      <c r="I51" s="16" t="s">
        <v>190</v>
      </c>
    </row>
    <row r="52" spans="1:9" s="16" customFormat="1" ht="14" x14ac:dyDescent="0.3">
      <c r="A52" s="33" t="s">
        <v>12</v>
      </c>
      <c r="B52" s="34">
        <v>203.14</v>
      </c>
      <c r="C52" s="18"/>
      <c r="D52" s="16" t="s">
        <v>75</v>
      </c>
      <c r="E52" s="16" t="s">
        <v>189</v>
      </c>
      <c r="F52" s="16" t="s">
        <v>191</v>
      </c>
      <c r="G52" s="16" t="s">
        <v>1</v>
      </c>
      <c r="I52" s="16" t="s">
        <v>192</v>
      </c>
    </row>
    <row r="53" spans="1:9" s="16" customFormat="1" ht="14" x14ac:dyDescent="0.3">
      <c r="A53" s="33" t="s">
        <v>12</v>
      </c>
      <c r="B53" s="34">
        <v>203.15</v>
      </c>
      <c r="C53" s="18"/>
      <c r="D53" s="16" t="s">
        <v>75</v>
      </c>
      <c r="E53" s="16" t="s">
        <v>189</v>
      </c>
      <c r="F53" s="16" t="s">
        <v>193</v>
      </c>
      <c r="G53" s="16" t="s">
        <v>1</v>
      </c>
      <c r="I53" s="16" t="s">
        <v>194</v>
      </c>
    </row>
    <row r="54" spans="1:9" s="16" customFormat="1" ht="14" x14ac:dyDescent="0.3">
      <c r="A54" s="33" t="s">
        <v>12</v>
      </c>
      <c r="B54" s="34">
        <v>203.16</v>
      </c>
      <c r="C54" s="18"/>
      <c r="D54" s="16" t="s">
        <v>152</v>
      </c>
      <c r="E54" s="16">
        <v>11667</v>
      </c>
      <c r="F54" s="16" t="s">
        <v>26</v>
      </c>
      <c r="G54" s="16" t="s">
        <v>1</v>
      </c>
      <c r="I54" s="16" t="s">
        <v>195</v>
      </c>
    </row>
    <row r="55" spans="1:9" s="16" customFormat="1" ht="14" x14ac:dyDescent="0.3">
      <c r="A55" s="33" t="s">
        <v>12</v>
      </c>
      <c r="B55" s="34">
        <v>203.17</v>
      </c>
      <c r="C55" s="18">
        <v>20024</v>
      </c>
      <c r="D55" s="16" t="s">
        <v>58</v>
      </c>
      <c r="E55" s="16">
        <v>11613</v>
      </c>
      <c r="F55" s="16" t="s">
        <v>26</v>
      </c>
      <c r="G55" s="16" t="s">
        <v>1</v>
      </c>
      <c r="I55" s="16" t="s">
        <v>127</v>
      </c>
    </row>
    <row r="56" spans="1:9" s="16" customFormat="1" ht="14" x14ac:dyDescent="0.3">
      <c r="A56" s="33" t="s">
        <v>12</v>
      </c>
      <c r="B56" s="34">
        <v>203.18</v>
      </c>
      <c r="C56" s="18">
        <v>20025</v>
      </c>
      <c r="D56" s="16" t="s">
        <v>58</v>
      </c>
      <c r="E56" s="16">
        <v>11614</v>
      </c>
      <c r="F56" s="16" t="s">
        <v>26</v>
      </c>
      <c r="G56" s="16" t="s">
        <v>1</v>
      </c>
      <c r="I56" s="16" t="s">
        <v>196</v>
      </c>
    </row>
    <row r="57" spans="1:9" s="16" customFormat="1" ht="14" x14ac:dyDescent="0.3">
      <c r="A57" s="33" t="s">
        <v>12</v>
      </c>
      <c r="B57" s="34">
        <v>203.19</v>
      </c>
      <c r="C57" s="18"/>
      <c r="D57" s="16" t="s">
        <v>75</v>
      </c>
      <c r="E57" s="16" t="s">
        <v>197</v>
      </c>
      <c r="F57" s="16" t="s">
        <v>188</v>
      </c>
      <c r="G57" s="16" t="s">
        <v>1</v>
      </c>
      <c r="I57" s="16" t="s">
        <v>198</v>
      </c>
    </row>
    <row r="58" spans="1:9" s="16" customFormat="1" ht="14" x14ac:dyDescent="0.3">
      <c r="A58" s="33" t="s">
        <v>12</v>
      </c>
      <c r="B58" s="34">
        <v>203.2</v>
      </c>
      <c r="C58" s="18"/>
      <c r="D58" s="16" t="s">
        <v>75</v>
      </c>
      <c r="E58" s="16" t="s">
        <v>178</v>
      </c>
      <c r="F58" s="16" t="s">
        <v>188</v>
      </c>
      <c r="G58" s="16" t="s">
        <v>1</v>
      </c>
      <c r="I58" s="16" t="s">
        <v>181</v>
      </c>
    </row>
    <row r="59" spans="1:9" s="16" customFormat="1" ht="14" x14ac:dyDescent="0.3">
      <c r="A59" s="33" t="s">
        <v>12</v>
      </c>
      <c r="B59" s="34">
        <v>203.21</v>
      </c>
      <c r="C59" s="18">
        <v>20029</v>
      </c>
      <c r="D59" s="16" t="s">
        <v>58</v>
      </c>
      <c r="E59" s="16">
        <v>11608</v>
      </c>
      <c r="F59" s="16" t="s">
        <v>26</v>
      </c>
      <c r="G59" s="16" t="s">
        <v>1</v>
      </c>
      <c r="I59" s="16" t="s">
        <v>327</v>
      </c>
    </row>
    <row r="60" spans="1:9" s="16" customFormat="1" ht="14" x14ac:dyDescent="0.3">
      <c r="A60" s="33" t="s">
        <v>12</v>
      </c>
      <c r="B60" s="34">
        <v>203.22</v>
      </c>
      <c r="C60" s="18">
        <v>20028</v>
      </c>
      <c r="D60" s="16" t="s">
        <v>75</v>
      </c>
      <c r="E60" s="16" t="s">
        <v>208</v>
      </c>
      <c r="F60" s="16" t="s">
        <v>188</v>
      </c>
      <c r="G60" s="16" t="s">
        <v>1</v>
      </c>
      <c r="I60" s="16" t="s">
        <v>351</v>
      </c>
    </row>
    <row r="61" spans="1:9" s="16" customFormat="1" ht="14" x14ac:dyDescent="0.3">
      <c r="A61" s="33" t="s">
        <v>12</v>
      </c>
      <c r="B61" s="34">
        <v>203.23</v>
      </c>
      <c r="C61" s="18">
        <v>20031</v>
      </c>
      <c r="D61" s="16" t="s">
        <v>75</v>
      </c>
      <c r="E61" s="16" t="s">
        <v>328</v>
      </c>
      <c r="F61" s="16" t="s">
        <v>188</v>
      </c>
      <c r="G61" s="16" t="s">
        <v>1</v>
      </c>
      <c r="I61" s="16" t="s">
        <v>352</v>
      </c>
    </row>
    <row r="62" spans="1:9" s="16" customFormat="1" ht="14" x14ac:dyDescent="0.3">
      <c r="A62" s="33" t="s">
        <v>12</v>
      </c>
      <c r="B62" s="34">
        <v>203.24</v>
      </c>
      <c r="C62" s="18">
        <v>20043</v>
      </c>
      <c r="D62" s="16" t="s">
        <v>152</v>
      </c>
      <c r="E62" s="16">
        <v>11677</v>
      </c>
      <c r="F62" s="16" t="s">
        <v>26</v>
      </c>
      <c r="G62" s="16" t="s">
        <v>1</v>
      </c>
      <c r="I62" s="16" t="s">
        <v>330</v>
      </c>
    </row>
    <row r="63" spans="1:9" s="16" customFormat="1" ht="14" x14ac:dyDescent="0.3">
      <c r="A63" s="33" t="s">
        <v>12</v>
      </c>
      <c r="B63" s="34">
        <v>203.25</v>
      </c>
      <c r="C63" s="18">
        <v>20033</v>
      </c>
      <c r="D63" s="16" t="s">
        <v>58</v>
      </c>
      <c r="E63" s="16">
        <v>11609</v>
      </c>
      <c r="F63" s="16" t="s">
        <v>26</v>
      </c>
      <c r="G63" s="16" t="s">
        <v>1</v>
      </c>
      <c r="I63" s="16" t="s">
        <v>239</v>
      </c>
    </row>
    <row r="64" spans="1:9" s="16" customFormat="1" ht="14" x14ac:dyDescent="0.3">
      <c r="A64" s="33" t="s">
        <v>12</v>
      </c>
      <c r="B64" s="34">
        <v>203.26</v>
      </c>
      <c r="C64" s="18">
        <v>20034</v>
      </c>
      <c r="D64" s="16" t="s">
        <v>58</v>
      </c>
      <c r="E64" s="16">
        <v>11607</v>
      </c>
      <c r="F64" s="16" t="s">
        <v>26</v>
      </c>
      <c r="G64" s="16" t="s">
        <v>1</v>
      </c>
      <c r="I64" s="16" t="s">
        <v>331</v>
      </c>
    </row>
    <row r="65" spans="1:9" s="16" customFormat="1" ht="14" x14ac:dyDescent="0.3">
      <c r="A65" s="33" t="s">
        <v>12</v>
      </c>
      <c r="B65" s="34">
        <v>203.27</v>
      </c>
      <c r="C65" s="18">
        <v>20035</v>
      </c>
      <c r="D65" s="16" t="s">
        <v>58</v>
      </c>
      <c r="E65" s="16">
        <v>11616</v>
      </c>
      <c r="F65" s="16" t="s">
        <v>26</v>
      </c>
      <c r="G65" s="16" t="s">
        <v>1</v>
      </c>
      <c r="I65" s="16" t="s">
        <v>332</v>
      </c>
    </row>
    <row r="66" spans="1:9" s="16" customFormat="1" ht="14" x14ac:dyDescent="0.3">
      <c r="A66" s="33" t="s">
        <v>12</v>
      </c>
      <c r="B66" s="34">
        <v>203.28</v>
      </c>
      <c r="C66" s="18">
        <v>20036</v>
      </c>
      <c r="D66" s="16" t="s">
        <v>75</v>
      </c>
      <c r="E66" s="16" t="s">
        <v>333</v>
      </c>
      <c r="F66" s="16" t="s">
        <v>188</v>
      </c>
      <c r="G66" s="16" t="s">
        <v>1</v>
      </c>
      <c r="I66" s="16" t="s">
        <v>353</v>
      </c>
    </row>
    <row r="67" spans="1:9" s="16" customFormat="1" ht="14" x14ac:dyDescent="0.3">
      <c r="A67" s="33" t="s">
        <v>12</v>
      </c>
      <c r="B67" s="34">
        <v>203.29</v>
      </c>
      <c r="C67" s="18">
        <v>20044</v>
      </c>
      <c r="D67" s="16" t="s">
        <v>75</v>
      </c>
      <c r="E67" s="16" t="s">
        <v>76</v>
      </c>
      <c r="F67" s="16" t="s">
        <v>334</v>
      </c>
      <c r="G67" s="16" t="s">
        <v>1</v>
      </c>
      <c r="I67" s="16" t="s">
        <v>335</v>
      </c>
    </row>
    <row r="68" spans="1:9" s="16" customFormat="1" ht="14" x14ac:dyDescent="0.3">
      <c r="A68" s="33" t="s">
        <v>12</v>
      </c>
      <c r="B68" s="34">
        <v>203.3</v>
      </c>
      <c r="C68" s="18">
        <v>20004</v>
      </c>
      <c r="D68" s="16" t="s">
        <v>58</v>
      </c>
      <c r="E68" s="16">
        <v>11666</v>
      </c>
      <c r="F68" s="16" t="s">
        <v>84</v>
      </c>
      <c r="G68" s="16" t="s">
        <v>1</v>
      </c>
      <c r="H68" s="16" t="s">
        <v>59</v>
      </c>
      <c r="I68" s="16" t="s">
        <v>63</v>
      </c>
    </row>
    <row r="69" spans="1:9" s="16" customFormat="1" ht="14" x14ac:dyDescent="0.3">
      <c r="A69" s="33" t="s">
        <v>12</v>
      </c>
      <c r="B69" s="34">
        <v>203.31</v>
      </c>
      <c r="C69" s="18">
        <v>20046</v>
      </c>
      <c r="D69" s="16" t="s">
        <v>58</v>
      </c>
      <c r="E69" s="16">
        <v>11664</v>
      </c>
      <c r="F69" s="16" t="s">
        <v>26</v>
      </c>
      <c r="G69" s="16" t="s">
        <v>1</v>
      </c>
      <c r="I69" s="16" t="s">
        <v>130</v>
      </c>
    </row>
    <row r="70" spans="1:9" s="16" customFormat="1" ht="14" x14ac:dyDescent="0.3">
      <c r="A70" s="33" t="s">
        <v>12</v>
      </c>
      <c r="B70" s="34">
        <v>203.31</v>
      </c>
      <c r="C70" s="18" t="s">
        <v>336</v>
      </c>
      <c r="D70" s="16" t="s">
        <v>58</v>
      </c>
      <c r="E70" s="16">
        <v>11664</v>
      </c>
      <c r="F70" s="16" t="s">
        <v>26</v>
      </c>
      <c r="G70" s="16" t="s">
        <v>1</v>
      </c>
      <c r="I70" s="16" t="s">
        <v>130</v>
      </c>
    </row>
    <row r="71" spans="1:9" s="16" customFormat="1" ht="14" x14ac:dyDescent="0.3">
      <c r="A71" s="33" t="s">
        <v>12</v>
      </c>
      <c r="B71" s="34">
        <v>203.32</v>
      </c>
      <c r="C71" s="18">
        <v>20045</v>
      </c>
      <c r="D71" s="16" t="s">
        <v>58</v>
      </c>
      <c r="E71" s="16">
        <v>11620</v>
      </c>
      <c r="F71" s="16" t="s">
        <v>26</v>
      </c>
      <c r="G71" s="16" t="s">
        <v>1</v>
      </c>
      <c r="I71" s="16" t="s">
        <v>337</v>
      </c>
    </row>
    <row r="72" spans="1:9" s="16" customFormat="1" ht="14" x14ac:dyDescent="0.3">
      <c r="A72" s="33" t="s">
        <v>12</v>
      </c>
      <c r="B72" s="34">
        <v>203.33</v>
      </c>
      <c r="C72" s="18">
        <v>20049</v>
      </c>
      <c r="D72" s="16" t="s">
        <v>58</v>
      </c>
      <c r="E72" s="16">
        <v>11611</v>
      </c>
      <c r="F72" s="16" t="s">
        <v>26</v>
      </c>
      <c r="G72" s="16" t="s">
        <v>1</v>
      </c>
      <c r="I72" s="16" t="s">
        <v>338</v>
      </c>
    </row>
    <row r="73" spans="1:9" s="16" customFormat="1" ht="14" x14ac:dyDescent="0.3">
      <c r="A73" s="33" t="s">
        <v>12</v>
      </c>
      <c r="B73" s="34">
        <v>203.34</v>
      </c>
      <c r="C73" s="18">
        <v>20050</v>
      </c>
      <c r="D73" s="16" t="s">
        <v>58</v>
      </c>
      <c r="E73" s="16">
        <v>11673</v>
      </c>
      <c r="F73" s="16" t="s">
        <v>26</v>
      </c>
      <c r="G73" s="16" t="s">
        <v>1</v>
      </c>
      <c r="I73" s="16" t="s">
        <v>142</v>
      </c>
    </row>
    <row r="74" spans="1:9" s="16" customFormat="1" ht="14" x14ac:dyDescent="0.3">
      <c r="A74" s="33" t="s">
        <v>12</v>
      </c>
      <c r="B74" s="34">
        <v>203.35</v>
      </c>
      <c r="C74" s="18">
        <v>20059</v>
      </c>
      <c r="D74" s="16" t="s">
        <v>58</v>
      </c>
      <c r="E74" s="16">
        <v>11654</v>
      </c>
      <c r="F74" s="16" t="s">
        <v>26</v>
      </c>
      <c r="G74" s="16" t="s">
        <v>1</v>
      </c>
      <c r="I74" s="16" t="s">
        <v>339</v>
      </c>
    </row>
    <row r="75" spans="1:9" s="16" customFormat="1" ht="14" x14ac:dyDescent="0.3">
      <c r="A75" s="33" t="s">
        <v>12</v>
      </c>
      <c r="B75" s="34">
        <v>203.36</v>
      </c>
      <c r="C75" s="18"/>
      <c r="D75" s="16" t="s">
        <v>58</v>
      </c>
      <c r="E75" s="16">
        <v>11654</v>
      </c>
      <c r="F75" s="16" t="s">
        <v>26</v>
      </c>
      <c r="G75" s="16" t="s">
        <v>1</v>
      </c>
      <c r="I75" s="16" t="s">
        <v>340</v>
      </c>
    </row>
    <row r="76" spans="1:9" s="16" customFormat="1" ht="14" x14ac:dyDescent="0.3">
      <c r="A76" s="33" t="s">
        <v>12</v>
      </c>
      <c r="B76" s="34">
        <v>203.37</v>
      </c>
      <c r="C76" s="18">
        <v>20054</v>
      </c>
      <c r="D76" s="16" t="s">
        <v>75</v>
      </c>
      <c r="E76" s="16" t="s">
        <v>246</v>
      </c>
      <c r="F76" s="16" t="s">
        <v>188</v>
      </c>
      <c r="G76" s="16" t="s">
        <v>1</v>
      </c>
      <c r="I76" s="16" t="s">
        <v>354</v>
      </c>
    </row>
    <row r="77" spans="1:9" s="16" customFormat="1" ht="14" x14ac:dyDescent="0.3">
      <c r="A77" s="33" t="s">
        <v>12</v>
      </c>
      <c r="B77" s="34">
        <v>203.38</v>
      </c>
      <c r="C77" s="18">
        <v>20051</v>
      </c>
      <c r="D77" s="16" t="s">
        <v>58</v>
      </c>
      <c r="E77" s="16">
        <v>11640</v>
      </c>
      <c r="F77" s="16" t="s">
        <v>26</v>
      </c>
      <c r="G77" s="16" t="s">
        <v>1</v>
      </c>
      <c r="I77" s="16" t="s">
        <v>341</v>
      </c>
    </row>
    <row r="78" spans="1:9" s="16" customFormat="1" ht="14" x14ac:dyDescent="0.3">
      <c r="A78" s="33" t="s">
        <v>12</v>
      </c>
      <c r="B78" s="34">
        <v>203.39</v>
      </c>
      <c r="C78" s="18">
        <v>20057</v>
      </c>
      <c r="D78" s="16" t="s">
        <v>58</v>
      </c>
      <c r="E78" s="16">
        <v>11642</v>
      </c>
      <c r="F78" s="16" t="s">
        <v>16</v>
      </c>
      <c r="G78" s="16" t="s">
        <v>1</v>
      </c>
      <c r="H78" s="16" t="s">
        <v>59</v>
      </c>
      <c r="I78" s="16" t="s">
        <v>342</v>
      </c>
    </row>
    <row r="79" spans="1:9" s="16" customFormat="1" ht="14" x14ac:dyDescent="0.3">
      <c r="A79" s="33" t="s">
        <v>12</v>
      </c>
      <c r="B79" s="34">
        <v>203.4</v>
      </c>
      <c r="C79" s="18">
        <v>20060</v>
      </c>
      <c r="D79" s="16" t="s">
        <v>75</v>
      </c>
      <c r="E79" s="16" t="s">
        <v>77</v>
      </c>
      <c r="F79" s="16" t="s">
        <v>343</v>
      </c>
      <c r="G79" s="16" t="s">
        <v>1</v>
      </c>
      <c r="H79" s="16" t="s">
        <v>59</v>
      </c>
      <c r="I79" s="16" t="s">
        <v>344</v>
      </c>
    </row>
    <row r="80" spans="1:9" s="16" customFormat="1" ht="14" x14ac:dyDescent="0.3">
      <c r="A80" s="33" t="s">
        <v>12</v>
      </c>
      <c r="B80" s="34">
        <v>203.41</v>
      </c>
      <c r="C80" s="18">
        <v>20062</v>
      </c>
      <c r="D80" s="16" t="s">
        <v>75</v>
      </c>
      <c r="E80" s="16" t="s">
        <v>208</v>
      </c>
      <c r="F80" s="16" t="s">
        <v>188</v>
      </c>
      <c r="G80" s="16" t="s">
        <v>1</v>
      </c>
      <c r="H80" s="16" t="s">
        <v>59</v>
      </c>
      <c r="I80" s="16" t="s">
        <v>351</v>
      </c>
    </row>
    <row r="81" spans="1:9" s="16" customFormat="1" ht="14" x14ac:dyDescent="0.3">
      <c r="A81" s="33" t="s">
        <v>12</v>
      </c>
      <c r="B81" s="34">
        <v>203.42</v>
      </c>
      <c r="C81" s="18">
        <v>20069</v>
      </c>
      <c r="D81" s="16" t="s">
        <v>58</v>
      </c>
      <c r="E81" s="16">
        <v>11625</v>
      </c>
      <c r="F81" s="16" t="s">
        <v>26</v>
      </c>
      <c r="G81" s="16" t="s">
        <v>1</v>
      </c>
      <c r="H81" s="16" t="s">
        <v>59</v>
      </c>
      <c r="I81" s="16" t="s">
        <v>345</v>
      </c>
    </row>
    <row r="82" spans="1:9" s="16" customFormat="1" ht="14" x14ac:dyDescent="0.3">
      <c r="A82" s="33" t="s">
        <v>12</v>
      </c>
      <c r="B82" s="34">
        <v>203.43</v>
      </c>
      <c r="C82" s="18">
        <v>20058</v>
      </c>
      <c r="D82" s="16" t="s">
        <v>58</v>
      </c>
      <c r="E82" s="16">
        <v>11624</v>
      </c>
      <c r="F82" s="16" t="s">
        <v>26</v>
      </c>
      <c r="G82" s="16" t="s">
        <v>1</v>
      </c>
      <c r="H82" s="16" t="s">
        <v>59</v>
      </c>
      <c r="I82" s="16" t="s">
        <v>346</v>
      </c>
    </row>
    <row r="83" spans="1:9" s="16" customFormat="1" ht="14" x14ac:dyDescent="0.3">
      <c r="A83" s="33" t="s">
        <v>12</v>
      </c>
      <c r="B83" s="34">
        <v>203.44</v>
      </c>
      <c r="C83" s="18">
        <v>20067</v>
      </c>
      <c r="D83" s="16" t="s">
        <v>58</v>
      </c>
      <c r="E83" s="16">
        <v>11681</v>
      </c>
      <c r="F83" s="16" t="s">
        <v>26</v>
      </c>
      <c r="G83" s="16" t="s">
        <v>1</v>
      </c>
      <c r="H83" s="16" t="s">
        <v>59</v>
      </c>
      <c r="I83" s="16" t="s">
        <v>347</v>
      </c>
    </row>
    <row r="84" spans="1:9" s="16" customFormat="1" ht="14" x14ac:dyDescent="0.3">
      <c r="A84" s="33" t="s">
        <v>12</v>
      </c>
      <c r="B84" s="34">
        <v>203.45</v>
      </c>
      <c r="C84" s="18">
        <v>20068</v>
      </c>
      <c r="D84" s="16" t="s">
        <v>58</v>
      </c>
      <c r="E84" s="16">
        <v>11635</v>
      </c>
      <c r="F84" s="16" t="s">
        <v>26</v>
      </c>
      <c r="G84" s="16" t="s">
        <v>1</v>
      </c>
      <c r="H84" s="16" t="s">
        <v>59</v>
      </c>
      <c r="I84" s="16" t="s">
        <v>348</v>
      </c>
    </row>
    <row r="85" spans="1:9" s="16" customFormat="1" ht="14" x14ac:dyDescent="0.3">
      <c r="A85" s="33" t="s">
        <v>12</v>
      </c>
      <c r="B85" s="34">
        <v>203.46</v>
      </c>
      <c r="C85" s="18">
        <v>20052</v>
      </c>
      <c r="D85" s="16" t="s">
        <v>58</v>
      </c>
      <c r="E85" s="16">
        <v>11653</v>
      </c>
      <c r="F85" s="16" t="s">
        <v>26</v>
      </c>
      <c r="G85" s="16" t="s">
        <v>1</v>
      </c>
      <c r="H85" s="16" t="s">
        <v>59</v>
      </c>
      <c r="I85" s="16" t="s">
        <v>349</v>
      </c>
    </row>
    <row r="86" spans="1:9" s="16" customFormat="1" ht="14" x14ac:dyDescent="0.3">
      <c r="A86" s="33" t="s">
        <v>12</v>
      </c>
      <c r="B86" s="34">
        <v>203.47</v>
      </c>
      <c r="C86" s="18">
        <v>20065</v>
      </c>
      <c r="D86" s="16" t="s">
        <v>75</v>
      </c>
      <c r="E86" s="16" t="s">
        <v>350</v>
      </c>
      <c r="F86" s="16" t="s">
        <v>32</v>
      </c>
      <c r="G86" s="16" t="s">
        <v>1</v>
      </c>
      <c r="H86" s="16" t="s">
        <v>59</v>
      </c>
      <c r="I86" s="16" t="s">
        <v>355</v>
      </c>
    </row>
    <row r="87" spans="1:9" s="16" customFormat="1" ht="14" x14ac:dyDescent="0.3">
      <c r="A87" s="33" t="s">
        <v>12</v>
      </c>
      <c r="B87" s="34">
        <v>203.48</v>
      </c>
      <c r="C87" s="18">
        <v>20066</v>
      </c>
      <c r="D87" s="16" t="s">
        <v>58</v>
      </c>
      <c r="E87" s="16">
        <v>11605</v>
      </c>
      <c r="F87" s="16" t="s">
        <v>26</v>
      </c>
      <c r="G87" s="16" t="s">
        <v>1</v>
      </c>
      <c r="H87" s="16" t="s">
        <v>59</v>
      </c>
      <c r="I87" s="16" t="s">
        <v>252</v>
      </c>
    </row>
    <row r="88" spans="1:9" s="16" customFormat="1" ht="14" x14ac:dyDescent="0.3">
      <c r="A88" s="33" t="s">
        <v>12</v>
      </c>
      <c r="B88" s="34">
        <v>203.49</v>
      </c>
      <c r="C88" s="18">
        <v>20070</v>
      </c>
      <c r="D88" s="16" t="s">
        <v>58</v>
      </c>
      <c r="E88" s="16">
        <v>11629</v>
      </c>
      <c r="F88" s="16" t="s">
        <v>26</v>
      </c>
      <c r="G88" s="16" t="s">
        <v>1</v>
      </c>
      <c r="H88" s="16" t="s">
        <v>59</v>
      </c>
      <c r="I88" s="16" t="s">
        <v>134</v>
      </c>
    </row>
    <row r="89" spans="1:9" s="16" customFormat="1" ht="14" x14ac:dyDescent="0.3">
      <c r="A89" s="33" t="s">
        <v>12</v>
      </c>
      <c r="B89" s="34">
        <v>203.5</v>
      </c>
      <c r="C89" s="18">
        <v>20072</v>
      </c>
      <c r="D89" s="16" t="s">
        <v>75</v>
      </c>
      <c r="E89" s="16" t="s">
        <v>228</v>
      </c>
      <c r="F89" s="16" t="s">
        <v>32</v>
      </c>
      <c r="G89" s="16" t="s">
        <v>1</v>
      </c>
      <c r="H89" s="16" t="s">
        <v>59</v>
      </c>
      <c r="I89" s="16" t="s">
        <v>356</v>
      </c>
    </row>
    <row r="90" spans="1:9" s="16" customFormat="1" ht="14" x14ac:dyDescent="0.3">
      <c r="A90" s="33" t="s">
        <v>12</v>
      </c>
      <c r="B90" s="34">
        <v>203.52</v>
      </c>
      <c r="C90" s="18">
        <v>20063</v>
      </c>
      <c r="D90" s="16" t="s">
        <v>58</v>
      </c>
      <c r="E90" s="16">
        <v>11627</v>
      </c>
      <c r="F90" s="16" t="s">
        <v>26</v>
      </c>
      <c r="G90" s="16" t="s">
        <v>1</v>
      </c>
      <c r="H90" s="16" t="s">
        <v>59</v>
      </c>
      <c r="I90" s="16" t="s">
        <v>199</v>
      </c>
    </row>
    <row r="91" spans="1:9" s="16" customFormat="1" ht="14" x14ac:dyDescent="0.3">
      <c r="A91" s="33" t="s">
        <v>12</v>
      </c>
      <c r="B91" s="34">
        <v>203.53</v>
      </c>
      <c r="C91" s="18">
        <v>20530</v>
      </c>
      <c r="D91" s="16" t="s">
        <v>58</v>
      </c>
      <c r="E91" s="16">
        <v>11628</v>
      </c>
      <c r="F91" s="16" t="s">
        <v>26</v>
      </c>
      <c r="G91" s="16" t="s">
        <v>1</v>
      </c>
      <c r="H91" s="16" t="s">
        <v>59</v>
      </c>
      <c r="I91" s="16" t="s">
        <v>357</v>
      </c>
    </row>
    <row r="92" spans="1:9" s="16" customFormat="1" ht="14" x14ac:dyDescent="0.3">
      <c r="A92" s="33" t="s">
        <v>12</v>
      </c>
      <c r="B92" s="34">
        <v>203.92</v>
      </c>
      <c r="C92" s="18"/>
      <c r="D92" s="16" t="s">
        <v>58</v>
      </c>
      <c r="E92" s="16">
        <v>11638</v>
      </c>
      <c r="F92" s="16" t="s">
        <v>173</v>
      </c>
      <c r="G92" s="16" t="s">
        <v>1</v>
      </c>
      <c r="I92" s="16" t="s">
        <v>174</v>
      </c>
    </row>
    <row r="93" spans="1:9" s="16" customFormat="1" ht="14" x14ac:dyDescent="0.3">
      <c r="A93" s="33" t="s">
        <v>12</v>
      </c>
      <c r="B93" s="34">
        <v>203.93</v>
      </c>
      <c r="C93" s="18"/>
      <c r="D93" s="16" t="s">
        <v>75</v>
      </c>
      <c r="E93" s="16" t="s">
        <v>175</v>
      </c>
      <c r="F93" s="16" t="s">
        <v>32</v>
      </c>
      <c r="G93" s="16" t="s">
        <v>1</v>
      </c>
      <c r="I93" s="16" t="s">
        <v>179</v>
      </c>
    </row>
    <row r="94" spans="1:9" s="16" customFormat="1" ht="14" x14ac:dyDescent="0.3">
      <c r="A94" s="33" t="s">
        <v>12</v>
      </c>
      <c r="B94" s="34">
        <v>203.94</v>
      </c>
      <c r="C94" s="18" t="s">
        <v>143</v>
      </c>
      <c r="D94" s="16" t="s">
        <v>58</v>
      </c>
      <c r="E94" s="16">
        <v>11621</v>
      </c>
      <c r="F94" s="16" t="s">
        <v>15</v>
      </c>
      <c r="G94" s="16" t="s">
        <v>1</v>
      </c>
      <c r="H94" s="16" t="s">
        <v>59</v>
      </c>
      <c r="I94" s="16" t="s">
        <v>176</v>
      </c>
    </row>
    <row r="95" spans="1:9" s="16" customFormat="1" ht="14" x14ac:dyDescent="0.3">
      <c r="A95" s="33" t="s">
        <v>12</v>
      </c>
      <c r="B95" s="34">
        <v>203.95</v>
      </c>
      <c r="C95" s="18"/>
      <c r="D95" s="16" t="s">
        <v>75</v>
      </c>
      <c r="E95" s="16" t="s">
        <v>178</v>
      </c>
      <c r="F95" s="16" t="s">
        <v>177</v>
      </c>
      <c r="G95" s="16" t="s">
        <v>1</v>
      </c>
      <c r="I95" s="16" t="s">
        <v>181</v>
      </c>
    </row>
    <row r="96" spans="1:9" s="16" customFormat="1" ht="14" x14ac:dyDescent="0.3">
      <c r="A96" s="33" t="s">
        <v>12</v>
      </c>
      <c r="B96" s="34">
        <v>203.96</v>
      </c>
      <c r="C96" s="18">
        <v>20004</v>
      </c>
      <c r="D96" s="16" t="s">
        <v>152</v>
      </c>
      <c r="E96" s="16">
        <v>11667</v>
      </c>
      <c r="F96" s="16" t="s">
        <v>26</v>
      </c>
      <c r="G96" s="16" t="s">
        <v>1</v>
      </c>
      <c r="I96" s="16" t="s">
        <v>182</v>
      </c>
    </row>
    <row r="97" spans="1:9" s="16" customFormat="1" ht="14" x14ac:dyDescent="0.3">
      <c r="A97" s="33" t="s">
        <v>12</v>
      </c>
      <c r="B97" s="34">
        <v>203.97</v>
      </c>
      <c r="C97" s="18" t="s">
        <v>180</v>
      </c>
      <c r="D97" s="16" t="s">
        <v>58</v>
      </c>
      <c r="E97" s="16">
        <v>11608</v>
      </c>
      <c r="F97" s="16" t="s">
        <v>26</v>
      </c>
      <c r="G97" s="16" t="s">
        <v>1</v>
      </c>
      <c r="I97" s="16" t="s">
        <v>183</v>
      </c>
    </row>
    <row r="98" spans="1:9" s="16" customFormat="1" ht="14" x14ac:dyDescent="0.3">
      <c r="A98" s="33" t="s">
        <v>12</v>
      </c>
      <c r="B98" s="34">
        <v>203.98</v>
      </c>
      <c r="C98" s="18"/>
      <c r="D98" s="16" t="s">
        <v>58</v>
      </c>
      <c r="E98" s="16">
        <v>11613</v>
      </c>
      <c r="F98" s="16" t="s">
        <v>16</v>
      </c>
      <c r="G98" s="16" t="s">
        <v>1</v>
      </c>
      <c r="I98" s="16" t="s">
        <v>184</v>
      </c>
    </row>
    <row r="99" spans="1:9" s="16" customFormat="1" ht="14" x14ac:dyDescent="0.3">
      <c r="A99" s="33" t="s">
        <v>12</v>
      </c>
      <c r="B99" s="34">
        <v>203.99</v>
      </c>
      <c r="C99" s="18"/>
      <c r="D99" s="16" t="s">
        <v>58</v>
      </c>
      <c r="E99" s="16">
        <v>11621</v>
      </c>
      <c r="F99" s="16" t="s">
        <v>171</v>
      </c>
      <c r="G99" s="16" t="s">
        <v>1</v>
      </c>
      <c r="I99" s="16" t="s">
        <v>172</v>
      </c>
    </row>
    <row r="100" spans="1:9" s="16" customFormat="1" ht="14" x14ac:dyDescent="0.3">
      <c r="A100" s="33" t="s">
        <v>12</v>
      </c>
      <c r="B100" s="34">
        <v>205.01</v>
      </c>
      <c r="C100" s="18"/>
      <c r="D100" s="16" t="s">
        <v>58</v>
      </c>
      <c r="E100" s="16">
        <v>11687</v>
      </c>
      <c r="F100" s="16" t="s">
        <v>15</v>
      </c>
      <c r="G100" s="16" t="s">
        <v>1</v>
      </c>
      <c r="I100" s="16" t="s">
        <v>65</v>
      </c>
    </row>
    <row r="101" spans="1:9" s="16" customFormat="1" ht="14" x14ac:dyDescent="0.3">
      <c r="A101" s="33" t="s">
        <v>12</v>
      </c>
      <c r="B101" s="34">
        <v>205.02</v>
      </c>
      <c r="C101" s="18"/>
      <c r="D101" s="16" t="s">
        <v>58</v>
      </c>
      <c r="E101" s="16">
        <v>11646</v>
      </c>
      <c r="F101" s="16" t="s">
        <v>15</v>
      </c>
      <c r="G101" s="16" t="s">
        <v>1</v>
      </c>
      <c r="I101" s="16" t="s">
        <v>66</v>
      </c>
    </row>
    <row r="102" spans="1:9" s="16" customFormat="1" ht="14" x14ac:dyDescent="0.3">
      <c r="A102" s="33" t="s">
        <v>12</v>
      </c>
      <c r="B102" s="34">
        <v>205.03</v>
      </c>
      <c r="C102" s="18"/>
      <c r="D102" s="16" t="s">
        <v>58</v>
      </c>
      <c r="E102" s="16">
        <v>11689</v>
      </c>
      <c r="F102" s="16" t="s">
        <v>15</v>
      </c>
      <c r="G102" s="16" t="s">
        <v>1</v>
      </c>
      <c r="I102" s="16" t="s">
        <v>67</v>
      </c>
    </row>
    <row r="103" spans="1:9" s="16" customFormat="1" ht="14" x14ac:dyDescent="0.3">
      <c r="A103" s="33" t="s">
        <v>12</v>
      </c>
      <c r="B103" s="34">
        <v>205.04</v>
      </c>
      <c r="C103" s="18"/>
      <c r="D103" s="16" t="s">
        <v>82</v>
      </c>
      <c r="E103" s="16">
        <v>612</v>
      </c>
      <c r="F103" s="16" t="s">
        <v>293</v>
      </c>
      <c r="G103" s="16" t="s">
        <v>1</v>
      </c>
      <c r="I103" s="16" t="s">
        <v>295</v>
      </c>
    </row>
    <row r="104" spans="1:9" s="16" customFormat="1" ht="14" x14ac:dyDescent="0.3">
      <c r="A104" s="33" t="s">
        <v>12</v>
      </c>
      <c r="B104" s="34">
        <v>205.05</v>
      </c>
      <c r="C104" s="18"/>
      <c r="D104" s="16" t="s">
        <v>58</v>
      </c>
      <c r="E104" s="16">
        <v>11648</v>
      </c>
      <c r="F104" s="16" t="s">
        <v>15</v>
      </c>
      <c r="G104" s="16" t="s">
        <v>1</v>
      </c>
      <c r="I104" s="16" t="s">
        <v>68</v>
      </c>
    </row>
    <row r="105" spans="1:9" s="16" customFormat="1" ht="14" x14ac:dyDescent="0.3">
      <c r="A105" s="33" t="s">
        <v>12</v>
      </c>
      <c r="B105" s="34">
        <v>205.06</v>
      </c>
      <c r="C105" s="18"/>
      <c r="D105" s="16" t="s">
        <v>58</v>
      </c>
      <c r="E105" s="16">
        <v>11619</v>
      </c>
      <c r="F105" s="16" t="s">
        <v>15</v>
      </c>
      <c r="G105" s="16" t="s">
        <v>1</v>
      </c>
      <c r="I105" s="16" t="s">
        <v>69</v>
      </c>
    </row>
    <row r="106" spans="1:9" s="16" customFormat="1" ht="14" x14ac:dyDescent="0.3">
      <c r="A106" s="33" t="s">
        <v>12</v>
      </c>
      <c r="B106" s="34">
        <v>205.07</v>
      </c>
      <c r="C106" s="18"/>
      <c r="D106" s="16" t="s">
        <v>58</v>
      </c>
      <c r="E106" s="16">
        <v>11640</v>
      </c>
      <c r="F106" s="16" t="s">
        <v>15</v>
      </c>
      <c r="G106" s="16" t="s">
        <v>1</v>
      </c>
      <c r="I106" s="16" t="s">
        <v>120</v>
      </c>
    </row>
    <row r="107" spans="1:9" s="16" customFormat="1" ht="14" x14ac:dyDescent="0.3">
      <c r="A107" s="33" t="s">
        <v>12</v>
      </c>
      <c r="B107" s="34">
        <v>205.08</v>
      </c>
      <c r="C107" s="18"/>
      <c r="D107" s="16" t="s">
        <v>58</v>
      </c>
      <c r="E107" s="16">
        <v>11672</v>
      </c>
      <c r="F107" s="16" t="s">
        <v>15</v>
      </c>
      <c r="G107" s="16" t="s">
        <v>1</v>
      </c>
      <c r="I107" s="16" t="s">
        <v>121</v>
      </c>
    </row>
    <row r="108" spans="1:9" s="16" customFormat="1" ht="14" x14ac:dyDescent="0.3">
      <c r="A108" s="33" t="s">
        <v>12</v>
      </c>
      <c r="B108" s="34">
        <v>205.09</v>
      </c>
      <c r="C108" s="18"/>
      <c r="D108" s="16" t="s">
        <v>58</v>
      </c>
      <c r="F108" s="16" t="s">
        <v>15</v>
      </c>
      <c r="G108" s="16" t="s">
        <v>1</v>
      </c>
      <c r="I108" s="16" t="s">
        <v>122</v>
      </c>
    </row>
    <row r="109" spans="1:9" s="16" customFormat="1" ht="14" x14ac:dyDescent="0.3">
      <c r="A109" s="33" t="s">
        <v>12</v>
      </c>
      <c r="B109" s="34">
        <v>205.1</v>
      </c>
      <c r="C109" s="18">
        <v>20005</v>
      </c>
      <c r="D109" s="16" t="s">
        <v>58</v>
      </c>
      <c r="E109" s="16">
        <v>11691</v>
      </c>
      <c r="F109" s="16" t="s">
        <v>15</v>
      </c>
      <c r="G109" s="16" t="s">
        <v>1</v>
      </c>
      <c r="I109" s="16" t="s">
        <v>123</v>
      </c>
    </row>
    <row r="110" spans="1:9" s="16" customFormat="1" ht="14" x14ac:dyDescent="0.3">
      <c r="A110" s="33" t="s">
        <v>12</v>
      </c>
      <c r="B110" s="34">
        <v>205.11</v>
      </c>
      <c r="C110" s="18">
        <v>20001</v>
      </c>
      <c r="D110" s="16" t="s">
        <v>152</v>
      </c>
      <c r="E110" s="16">
        <v>11661</v>
      </c>
      <c r="F110" s="16" t="s">
        <v>15</v>
      </c>
      <c r="G110" s="16" t="s">
        <v>1</v>
      </c>
      <c r="I110" s="16" t="s">
        <v>124</v>
      </c>
    </row>
    <row r="111" spans="1:9" s="16" customFormat="1" ht="14" x14ac:dyDescent="0.3">
      <c r="A111" s="33" t="s">
        <v>12</v>
      </c>
      <c r="B111" s="34">
        <v>205.12</v>
      </c>
      <c r="C111" s="18">
        <v>20002</v>
      </c>
      <c r="D111" s="16" t="s">
        <v>58</v>
      </c>
      <c r="E111" s="16">
        <v>11621</v>
      </c>
      <c r="F111" s="16" t="s">
        <v>15</v>
      </c>
      <c r="G111" s="16" t="s">
        <v>1</v>
      </c>
      <c r="I111" s="16" t="s">
        <v>119</v>
      </c>
    </row>
    <row r="112" spans="1:9" s="16" customFormat="1" ht="14" x14ac:dyDescent="0.3">
      <c r="A112" s="33" t="s">
        <v>12</v>
      </c>
      <c r="B112" s="34">
        <v>205.13</v>
      </c>
      <c r="C112" s="18">
        <v>20003</v>
      </c>
      <c r="D112" s="16" t="s">
        <v>152</v>
      </c>
      <c r="E112" s="16">
        <v>11663</v>
      </c>
      <c r="F112" s="16" t="s">
        <v>15</v>
      </c>
      <c r="G112" s="16" t="s">
        <v>1</v>
      </c>
      <c r="I112" s="16" t="s">
        <v>85</v>
      </c>
    </row>
    <row r="113" spans="1:9" s="16" customFormat="1" ht="14" x14ac:dyDescent="0.3">
      <c r="A113" s="33" t="s">
        <v>12</v>
      </c>
      <c r="B113" s="34">
        <v>205.15</v>
      </c>
      <c r="C113" s="18">
        <v>20006</v>
      </c>
      <c r="D113" s="16" t="s">
        <v>58</v>
      </c>
      <c r="E113" s="16">
        <v>11638</v>
      </c>
      <c r="F113" s="16" t="s">
        <v>15</v>
      </c>
      <c r="G113" s="16" t="s">
        <v>1</v>
      </c>
      <c r="I113" s="16" t="s">
        <v>125</v>
      </c>
    </row>
    <row r="114" spans="1:9" s="16" customFormat="1" ht="14" x14ac:dyDescent="0.3">
      <c r="A114" s="33" t="s">
        <v>12</v>
      </c>
      <c r="B114" s="34">
        <v>205.16</v>
      </c>
      <c r="C114" s="18"/>
      <c r="D114" s="16" t="s">
        <v>58</v>
      </c>
      <c r="F114" s="16" t="s">
        <v>15</v>
      </c>
      <c r="G114" s="16" t="s">
        <v>1</v>
      </c>
    </row>
    <row r="115" spans="1:9" s="16" customFormat="1" ht="14" x14ac:dyDescent="0.3">
      <c r="A115" s="33" t="s">
        <v>12</v>
      </c>
      <c r="B115" s="34">
        <v>205.17</v>
      </c>
      <c r="C115" s="18">
        <v>20007</v>
      </c>
      <c r="D115" s="16" t="s">
        <v>58</v>
      </c>
      <c r="E115" s="16">
        <v>11659</v>
      </c>
      <c r="F115" s="16" t="s">
        <v>15</v>
      </c>
      <c r="G115" s="16" t="s">
        <v>1</v>
      </c>
      <c r="I115" s="16" t="s">
        <v>126</v>
      </c>
    </row>
    <row r="116" spans="1:9" s="16" customFormat="1" ht="14" x14ac:dyDescent="0.3">
      <c r="A116" s="33" t="s">
        <v>12</v>
      </c>
      <c r="B116" s="34">
        <v>205.18</v>
      </c>
      <c r="C116" s="18"/>
      <c r="D116" s="16" t="s">
        <v>58</v>
      </c>
      <c r="E116" s="16">
        <v>11617</v>
      </c>
      <c r="F116" s="16" t="s">
        <v>40</v>
      </c>
      <c r="G116" s="16" t="s">
        <v>1</v>
      </c>
      <c r="H116" s="16" t="s">
        <v>71</v>
      </c>
      <c r="I116" s="16" t="s">
        <v>70</v>
      </c>
    </row>
    <row r="117" spans="1:9" s="16" customFormat="1" ht="14" x14ac:dyDescent="0.3">
      <c r="A117" s="33" t="s">
        <v>12</v>
      </c>
      <c r="B117" s="34">
        <v>205.19</v>
      </c>
      <c r="C117" s="18">
        <v>20008</v>
      </c>
      <c r="D117" s="16" t="s">
        <v>58</v>
      </c>
      <c r="E117" s="16">
        <v>11613</v>
      </c>
      <c r="F117" s="16" t="s">
        <v>15</v>
      </c>
      <c r="G117" s="16" t="s">
        <v>1</v>
      </c>
      <c r="I117" s="16" t="s">
        <v>127</v>
      </c>
    </row>
    <row r="118" spans="1:9" s="16" customFormat="1" ht="14" x14ac:dyDescent="0.3">
      <c r="A118" s="33" t="s">
        <v>12</v>
      </c>
      <c r="B118" s="34">
        <v>205.2</v>
      </c>
      <c r="C118" s="18">
        <v>20009</v>
      </c>
      <c r="D118" s="16" t="s">
        <v>58</v>
      </c>
      <c r="E118" s="16">
        <v>11611</v>
      </c>
      <c r="F118" s="16" t="s">
        <v>41</v>
      </c>
      <c r="G118" s="16" t="s">
        <v>1</v>
      </c>
      <c r="H118" s="16" t="s">
        <v>59</v>
      </c>
      <c r="I118" s="16" t="s">
        <v>72</v>
      </c>
    </row>
    <row r="119" spans="1:9" s="16" customFormat="1" ht="14" x14ac:dyDescent="0.3">
      <c r="A119" s="33" t="s">
        <v>12</v>
      </c>
      <c r="B119" s="34">
        <v>205.21</v>
      </c>
      <c r="C119" s="18">
        <v>20010</v>
      </c>
      <c r="D119" s="16" t="s">
        <v>58</v>
      </c>
      <c r="E119" s="16">
        <v>11663</v>
      </c>
      <c r="F119" s="16" t="s">
        <v>23</v>
      </c>
      <c r="G119" s="16" t="s">
        <v>1</v>
      </c>
      <c r="H119" s="16" t="s">
        <v>59</v>
      </c>
      <c r="I119" s="16" t="s">
        <v>372</v>
      </c>
    </row>
    <row r="120" spans="1:9" s="16" customFormat="1" ht="14" x14ac:dyDescent="0.3">
      <c r="A120" s="33" t="s">
        <v>12</v>
      </c>
      <c r="B120" s="34">
        <v>205.22</v>
      </c>
      <c r="C120" s="18">
        <v>20012</v>
      </c>
      <c r="D120" s="16" t="s">
        <v>58</v>
      </c>
      <c r="E120" s="16">
        <v>11613</v>
      </c>
      <c r="F120" s="16" t="s">
        <v>15</v>
      </c>
      <c r="G120" s="16" t="s">
        <v>1</v>
      </c>
      <c r="I120" s="16" t="s">
        <v>127</v>
      </c>
    </row>
    <row r="121" spans="1:9" s="16" customFormat="1" ht="14" x14ac:dyDescent="0.3">
      <c r="A121" s="33" t="s">
        <v>12</v>
      </c>
      <c r="B121" s="34">
        <v>205.23</v>
      </c>
      <c r="C121" s="18">
        <v>20503</v>
      </c>
      <c r="D121" s="16" t="s">
        <v>58</v>
      </c>
      <c r="E121" s="16">
        <v>11613</v>
      </c>
      <c r="F121" s="16" t="s">
        <v>15</v>
      </c>
      <c r="G121" s="16" t="s">
        <v>1</v>
      </c>
      <c r="I121" s="16" t="s">
        <v>128</v>
      </c>
    </row>
    <row r="122" spans="1:9" s="16" customFormat="1" ht="14" x14ac:dyDescent="0.3">
      <c r="A122" s="33" t="s">
        <v>12</v>
      </c>
      <c r="B122" s="34">
        <v>205.24</v>
      </c>
      <c r="C122" s="18">
        <v>20013</v>
      </c>
      <c r="D122" s="16" t="s">
        <v>58</v>
      </c>
      <c r="E122" s="16">
        <v>11664</v>
      </c>
      <c r="F122" s="16" t="s">
        <v>15</v>
      </c>
      <c r="G122" s="16" t="s">
        <v>1</v>
      </c>
      <c r="I122" s="16" t="s">
        <v>129</v>
      </c>
    </row>
    <row r="123" spans="1:9" s="16" customFormat="1" ht="14" x14ac:dyDescent="0.3">
      <c r="A123" s="33" t="s">
        <v>12</v>
      </c>
      <c r="B123" s="34">
        <v>205.25</v>
      </c>
      <c r="C123" s="18">
        <v>20014</v>
      </c>
      <c r="D123" s="16" t="s">
        <v>58</v>
      </c>
      <c r="E123" s="16">
        <v>11664</v>
      </c>
      <c r="F123" s="16" t="s">
        <v>15</v>
      </c>
      <c r="G123" s="16" t="s">
        <v>1</v>
      </c>
      <c r="I123" s="16" t="s">
        <v>359</v>
      </c>
    </row>
    <row r="124" spans="1:9" s="16" customFormat="1" ht="14" x14ac:dyDescent="0.3">
      <c r="A124" s="33" t="s">
        <v>12</v>
      </c>
      <c r="B124" s="34">
        <v>205.26</v>
      </c>
      <c r="C124" s="18">
        <v>20011</v>
      </c>
      <c r="D124" s="16" t="s">
        <v>58</v>
      </c>
      <c r="E124" s="16">
        <v>11620</v>
      </c>
      <c r="F124" s="16" t="s">
        <v>15</v>
      </c>
      <c r="G124" s="16" t="s">
        <v>1</v>
      </c>
      <c r="I124" s="16" t="s">
        <v>337</v>
      </c>
    </row>
    <row r="125" spans="1:9" s="16" customFormat="1" ht="14" x14ac:dyDescent="0.3">
      <c r="A125" s="33" t="s">
        <v>12</v>
      </c>
      <c r="B125" s="34">
        <v>205.27</v>
      </c>
      <c r="C125" s="18">
        <v>20500</v>
      </c>
      <c r="D125" s="16" t="s">
        <v>58</v>
      </c>
      <c r="E125" s="16">
        <v>11651</v>
      </c>
      <c r="F125" s="16" t="s">
        <v>15</v>
      </c>
      <c r="G125" s="16" t="s">
        <v>1</v>
      </c>
      <c r="I125" s="16" t="s">
        <v>242</v>
      </c>
    </row>
    <row r="126" spans="1:9" s="16" customFormat="1" ht="14" x14ac:dyDescent="0.3">
      <c r="A126" s="33" t="s">
        <v>12</v>
      </c>
      <c r="B126" s="34">
        <v>205.28</v>
      </c>
      <c r="C126" s="18">
        <v>20501</v>
      </c>
      <c r="D126" s="16" t="s">
        <v>58</v>
      </c>
      <c r="E126" s="16">
        <v>11646</v>
      </c>
      <c r="F126" s="16" t="s">
        <v>15</v>
      </c>
      <c r="G126" s="16" t="s">
        <v>1</v>
      </c>
      <c r="I126" s="16" t="s">
        <v>66</v>
      </c>
    </row>
    <row r="127" spans="1:9" s="16" customFormat="1" ht="14" x14ac:dyDescent="0.3">
      <c r="A127" s="33" t="s">
        <v>12</v>
      </c>
      <c r="B127" s="34">
        <v>205.29</v>
      </c>
      <c r="C127" s="18">
        <v>20509</v>
      </c>
      <c r="D127" s="16" t="s">
        <v>58</v>
      </c>
      <c r="E127" s="16">
        <v>11673</v>
      </c>
      <c r="F127" s="16" t="s">
        <v>15</v>
      </c>
      <c r="G127" s="16" t="s">
        <v>1</v>
      </c>
      <c r="I127" s="16" t="s">
        <v>361</v>
      </c>
    </row>
    <row r="128" spans="1:9" s="16" customFormat="1" ht="14" x14ac:dyDescent="0.3">
      <c r="A128" s="33" t="s">
        <v>12</v>
      </c>
      <c r="B128" s="34">
        <v>205.3</v>
      </c>
      <c r="C128" s="18">
        <v>20509</v>
      </c>
      <c r="D128" s="16" t="s">
        <v>58</v>
      </c>
      <c r="E128" s="16">
        <v>11673</v>
      </c>
      <c r="F128" s="16" t="s">
        <v>15</v>
      </c>
      <c r="G128" s="16" t="s">
        <v>1</v>
      </c>
      <c r="I128" s="16" t="s">
        <v>360</v>
      </c>
    </row>
    <row r="129" spans="1:9" s="16" customFormat="1" ht="14" x14ac:dyDescent="0.3">
      <c r="A129" s="33" t="s">
        <v>12</v>
      </c>
      <c r="B129" s="34">
        <v>205.31</v>
      </c>
      <c r="C129" s="18">
        <v>20504</v>
      </c>
      <c r="D129" s="16" t="s">
        <v>58</v>
      </c>
      <c r="E129" s="16">
        <v>11614</v>
      </c>
      <c r="F129" s="16" t="s">
        <v>15</v>
      </c>
      <c r="G129" s="16" t="s">
        <v>1</v>
      </c>
      <c r="I129" s="16" t="s">
        <v>196</v>
      </c>
    </row>
    <row r="130" spans="1:9" s="16" customFormat="1" ht="14" x14ac:dyDescent="0.3">
      <c r="A130" s="33" t="s">
        <v>12</v>
      </c>
      <c r="B130" s="34">
        <v>205.32</v>
      </c>
      <c r="C130" s="18">
        <v>20508</v>
      </c>
      <c r="D130" s="16" t="s">
        <v>58</v>
      </c>
      <c r="E130" s="16">
        <v>11686</v>
      </c>
      <c r="F130" s="16" t="s">
        <v>15</v>
      </c>
      <c r="G130" s="16" t="s">
        <v>1</v>
      </c>
      <c r="I130" s="16" t="s">
        <v>362</v>
      </c>
    </row>
    <row r="131" spans="1:9" s="16" customFormat="1" ht="14" x14ac:dyDescent="0.3">
      <c r="A131" s="33" t="s">
        <v>12</v>
      </c>
      <c r="B131" s="34">
        <v>205.33</v>
      </c>
      <c r="C131" s="18">
        <v>20507</v>
      </c>
      <c r="D131" s="16" t="s">
        <v>58</v>
      </c>
      <c r="E131" s="16">
        <v>11626</v>
      </c>
      <c r="F131" s="16" t="s">
        <v>15</v>
      </c>
      <c r="G131" s="16" t="s">
        <v>1</v>
      </c>
      <c r="I131" s="16" t="s">
        <v>363</v>
      </c>
    </row>
    <row r="132" spans="1:9" s="16" customFormat="1" ht="14" x14ac:dyDescent="0.3">
      <c r="A132" s="33" t="s">
        <v>12</v>
      </c>
      <c r="B132" s="34">
        <v>205.34</v>
      </c>
      <c r="C132" s="18"/>
      <c r="D132" s="16" t="s">
        <v>58</v>
      </c>
      <c r="E132" s="16">
        <v>11654</v>
      </c>
      <c r="F132" s="16" t="s">
        <v>15</v>
      </c>
      <c r="G132" s="16" t="s">
        <v>1</v>
      </c>
      <c r="I132" s="16" t="s">
        <v>364</v>
      </c>
    </row>
    <row r="133" spans="1:9" s="16" customFormat="1" ht="14" x14ac:dyDescent="0.3">
      <c r="A133" s="33" t="s">
        <v>12</v>
      </c>
      <c r="B133" s="34">
        <v>205.35</v>
      </c>
      <c r="C133" s="18">
        <v>20512</v>
      </c>
      <c r="D133" s="16" t="s">
        <v>58</v>
      </c>
      <c r="E133" s="16">
        <v>11625</v>
      </c>
      <c r="F133" s="16" t="s">
        <v>15</v>
      </c>
      <c r="G133" s="16" t="s">
        <v>1</v>
      </c>
      <c r="I133" s="16" t="s">
        <v>365</v>
      </c>
    </row>
    <row r="134" spans="1:9" s="16" customFormat="1" ht="13.5" customHeight="1" x14ac:dyDescent="0.3">
      <c r="A134" s="33" t="s">
        <v>12</v>
      </c>
      <c r="B134" s="34">
        <v>205.36</v>
      </c>
      <c r="C134" s="18">
        <v>20515</v>
      </c>
      <c r="D134" s="16" t="s">
        <v>58</v>
      </c>
      <c r="E134" s="16">
        <v>11624</v>
      </c>
      <c r="F134" s="16" t="s">
        <v>15</v>
      </c>
      <c r="G134" s="16" t="s">
        <v>1</v>
      </c>
      <c r="I134" s="16" t="s">
        <v>346</v>
      </c>
    </row>
    <row r="135" spans="1:9" s="16" customFormat="1" ht="14" x14ac:dyDescent="0.3">
      <c r="A135" s="33" t="s">
        <v>12</v>
      </c>
      <c r="B135" s="34">
        <v>205.37</v>
      </c>
      <c r="C135" s="18">
        <v>20510</v>
      </c>
      <c r="D135" s="16" t="s">
        <v>58</v>
      </c>
      <c r="E135" s="16">
        <v>11653</v>
      </c>
      <c r="F135" s="16" t="s">
        <v>15</v>
      </c>
      <c r="G135" s="16" t="s">
        <v>1</v>
      </c>
      <c r="I135" s="16" t="s">
        <v>366</v>
      </c>
    </row>
    <row r="136" spans="1:9" s="16" customFormat="1" ht="14" x14ac:dyDescent="0.3">
      <c r="A136" s="33" t="s">
        <v>12</v>
      </c>
      <c r="B136" s="34">
        <v>205.43</v>
      </c>
      <c r="C136" s="18">
        <v>20526</v>
      </c>
      <c r="D136" s="16" t="s">
        <v>58</v>
      </c>
      <c r="E136" s="16">
        <v>11671</v>
      </c>
      <c r="F136" s="16" t="s">
        <v>15</v>
      </c>
      <c r="G136" s="16" t="s">
        <v>1</v>
      </c>
      <c r="I136" s="16" t="s">
        <v>132</v>
      </c>
    </row>
    <row r="137" spans="1:9" s="16" customFormat="1" ht="14" x14ac:dyDescent="0.3">
      <c r="A137" s="33" t="s">
        <v>12</v>
      </c>
      <c r="B137" s="34">
        <v>205.44</v>
      </c>
      <c r="C137" s="18">
        <v>20096</v>
      </c>
      <c r="D137" s="16" t="s">
        <v>58</v>
      </c>
      <c r="E137" s="16">
        <v>11669</v>
      </c>
      <c r="F137" s="16" t="s">
        <v>15</v>
      </c>
      <c r="G137" s="16" t="s">
        <v>1</v>
      </c>
      <c r="I137" s="16" t="s">
        <v>133</v>
      </c>
    </row>
    <row r="138" spans="1:9" s="16" customFormat="1" ht="14" x14ac:dyDescent="0.3">
      <c r="A138" s="33" t="s">
        <v>12</v>
      </c>
      <c r="B138" s="34">
        <v>207.01</v>
      </c>
      <c r="C138" s="18"/>
      <c r="D138" s="16" t="s">
        <v>58</v>
      </c>
      <c r="E138" s="16">
        <v>11674</v>
      </c>
      <c r="F138" s="16" t="s">
        <v>26</v>
      </c>
      <c r="G138" s="16" t="s">
        <v>1</v>
      </c>
      <c r="I138" s="16" t="s">
        <v>139</v>
      </c>
    </row>
    <row r="139" spans="1:9" s="16" customFormat="1" ht="14" x14ac:dyDescent="0.3">
      <c r="A139" s="33" t="s">
        <v>12</v>
      </c>
      <c r="B139" s="34">
        <v>207.02</v>
      </c>
      <c r="C139" s="18"/>
      <c r="D139" s="16" t="s">
        <v>58</v>
      </c>
      <c r="E139" s="16">
        <v>11637</v>
      </c>
      <c r="F139" s="16" t="s">
        <v>26</v>
      </c>
      <c r="G139" s="16" t="s">
        <v>1</v>
      </c>
      <c r="I139" s="16" t="s">
        <v>140</v>
      </c>
    </row>
    <row r="140" spans="1:9" s="16" customFormat="1" ht="14" x14ac:dyDescent="0.3">
      <c r="A140" s="33" t="s">
        <v>12</v>
      </c>
      <c r="B140" s="34">
        <v>207.03</v>
      </c>
      <c r="C140" s="18"/>
      <c r="D140" s="16" t="s">
        <v>58</v>
      </c>
      <c r="E140" s="16">
        <v>11636</v>
      </c>
      <c r="F140" s="16" t="s">
        <v>26</v>
      </c>
      <c r="G140" s="16" t="s">
        <v>1</v>
      </c>
      <c r="H140" s="16" t="s">
        <v>61</v>
      </c>
      <c r="I140" s="16" t="s">
        <v>141</v>
      </c>
    </row>
    <row r="141" spans="1:9" s="16" customFormat="1" ht="14" x14ac:dyDescent="0.3">
      <c r="A141" s="33" t="s">
        <v>12</v>
      </c>
      <c r="B141" s="34">
        <v>207.04</v>
      </c>
      <c r="C141" s="18"/>
      <c r="D141" s="16" t="s">
        <v>58</v>
      </c>
      <c r="E141" s="16">
        <v>11672</v>
      </c>
      <c r="F141" s="16" t="s">
        <v>26</v>
      </c>
      <c r="G141" s="16" t="s">
        <v>1</v>
      </c>
      <c r="I141" s="16" t="s">
        <v>121</v>
      </c>
    </row>
    <row r="142" spans="1:9" s="16" customFormat="1" ht="14" x14ac:dyDescent="0.3">
      <c r="A142" s="33" t="s">
        <v>12</v>
      </c>
      <c r="B142" s="34">
        <v>207.05</v>
      </c>
      <c r="C142" s="18"/>
      <c r="D142" s="16" t="s">
        <v>58</v>
      </c>
      <c r="F142" s="16" t="s">
        <v>26</v>
      </c>
      <c r="G142" s="16" t="s">
        <v>1</v>
      </c>
      <c r="I142" s="16" t="s">
        <v>122</v>
      </c>
    </row>
    <row r="143" spans="1:9" s="16" customFormat="1" ht="14" x14ac:dyDescent="0.3">
      <c r="A143" s="33" t="s">
        <v>12</v>
      </c>
      <c r="B143" s="34">
        <v>207.06</v>
      </c>
      <c r="C143" s="18">
        <v>20502</v>
      </c>
      <c r="D143" s="16" t="s">
        <v>58</v>
      </c>
      <c r="E143" s="16">
        <v>11673</v>
      </c>
      <c r="F143" s="16" t="s">
        <v>26</v>
      </c>
      <c r="G143" s="16" t="s">
        <v>1</v>
      </c>
      <c r="I143" s="16" t="s">
        <v>142</v>
      </c>
    </row>
    <row r="144" spans="1:9" s="16" customFormat="1" ht="14" x14ac:dyDescent="0.3">
      <c r="A144" s="33" t="s">
        <v>12</v>
      </c>
      <c r="B144" s="34">
        <v>244.01</v>
      </c>
      <c r="C144" s="18">
        <v>20021</v>
      </c>
      <c r="D144" s="16" t="s">
        <v>58</v>
      </c>
      <c r="E144" s="16">
        <v>11655</v>
      </c>
      <c r="F144" s="16" t="s">
        <v>86</v>
      </c>
      <c r="G144" s="16" t="s">
        <v>1</v>
      </c>
      <c r="I144" s="16" t="s">
        <v>367</v>
      </c>
    </row>
    <row r="145" spans="1:9" s="16" customFormat="1" ht="14" x14ac:dyDescent="0.3">
      <c r="A145" s="33" t="s">
        <v>12</v>
      </c>
      <c r="B145" s="34">
        <v>244.02</v>
      </c>
      <c r="C145" s="18"/>
      <c r="D145" s="16" t="s">
        <v>58</v>
      </c>
      <c r="E145" s="16">
        <v>11655</v>
      </c>
      <c r="F145" s="16" t="s">
        <v>86</v>
      </c>
      <c r="G145" s="16" t="s">
        <v>1</v>
      </c>
      <c r="I145" s="16" t="s">
        <v>73</v>
      </c>
    </row>
    <row r="146" spans="1:9" s="16" customFormat="1" ht="14" x14ac:dyDescent="0.3">
      <c r="A146" s="33" t="s">
        <v>12</v>
      </c>
      <c r="B146" s="34">
        <v>244.03</v>
      </c>
      <c r="C146" s="18"/>
      <c r="D146" s="16" t="s">
        <v>152</v>
      </c>
      <c r="E146" s="16">
        <v>11665</v>
      </c>
      <c r="F146" s="16" t="s">
        <v>86</v>
      </c>
      <c r="G146" s="16" t="s">
        <v>1</v>
      </c>
      <c r="I146" s="16" t="s">
        <v>368</v>
      </c>
    </row>
    <row r="147" spans="1:9" s="16" customFormat="1" ht="14" x14ac:dyDescent="0.3">
      <c r="A147" s="33" t="s">
        <v>12</v>
      </c>
      <c r="B147" s="34">
        <v>244.04</v>
      </c>
      <c r="C147" s="18"/>
      <c r="D147" s="16" t="s">
        <v>152</v>
      </c>
      <c r="E147" s="16">
        <v>11665</v>
      </c>
      <c r="F147" s="16" t="s">
        <v>86</v>
      </c>
      <c r="G147" s="16" t="s">
        <v>1</v>
      </c>
      <c r="I147" s="16" t="s">
        <v>369</v>
      </c>
    </row>
    <row r="148" spans="1:9" s="16" customFormat="1" ht="14" x14ac:dyDescent="0.3">
      <c r="A148" s="33" t="s">
        <v>12</v>
      </c>
      <c r="B148" s="34">
        <v>244.05</v>
      </c>
      <c r="C148" s="18"/>
      <c r="D148" s="16" t="s">
        <v>370</v>
      </c>
      <c r="E148" s="16" t="s">
        <v>189</v>
      </c>
      <c r="F148" s="16" t="s">
        <v>371</v>
      </c>
      <c r="G148" s="16" t="s">
        <v>1</v>
      </c>
      <c r="I148" s="16" t="s">
        <v>184</v>
      </c>
    </row>
    <row r="149" spans="1:9" s="16" customFormat="1" ht="14" x14ac:dyDescent="0.3">
      <c r="A149" s="33" t="s">
        <v>12</v>
      </c>
      <c r="B149" s="34"/>
      <c r="C149" s="18">
        <v>20016</v>
      </c>
      <c r="D149" s="16" t="s">
        <v>58</v>
      </c>
      <c r="E149" s="16">
        <v>11649</v>
      </c>
      <c r="F149" s="16" t="s">
        <v>26</v>
      </c>
      <c r="G149" s="16" t="s">
        <v>1</v>
      </c>
      <c r="I149" s="16" t="s">
        <v>113</v>
      </c>
    </row>
    <row r="150" spans="1:9" s="16" customFormat="1" ht="14" x14ac:dyDescent="0.3">
      <c r="A150" s="33" t="s">
        <v>12</v>
      </c>
      <c r="B150" s="34"/>
      <c r="C150" s="18">
        <v>20018</v>
      </c>
      <c r="D150" s="16" t="s">
        <v>58</v>
      </c>
      <c r="E150" s="16">
        <v>11639</v>
      </c>
      <c r="F150" s="16" t="s">
        <v>15</v>
      </c>
      <c r="G150" s="16" t="s">
        <v>1</v>
      </c>
      <c r="I150" s="16" t="s">
        <v>184</v>
      </c>
    </row>
    <row r="151" spans="1:9" s="16" customFormat="1" ht="14" x14ac:dyDescent="0.3">
      <c r="A151" s="33" t="s">
        <v>12</v>
      </c>
      <c r="B151" s="34"/>
      <c r="C151" s="18">
        <v>20019</v>
      </c>
      <c r="D151" s="16" t="s">
        <v>58</v>
      </c>
      <c r="E151" s="16">
        <v>11675</v>
      </c>
      <c r="F151" s="16" t="s">
        <v>15</v>
      </c>
      <c r="G151" s="16" t="s">
        <v>1</v>
      </c>
      <c r="I151" s="16" t="s">
        <v>296</v>
      </c>
    </row>
    <row r="152" spans="1:9" s="16" customFormat="1" ht="14" x14ac:dyDescent="0.3">
      <c r="A152" s="33" t="s">
        <v>12</v>
      </c>
      <c r="B152" s="34"/>
      <c r="C152" s="18">
        <v>20020</v>
      </c>
      <c r="D152" s="16" t="s">
        <v>58</v>
      </c>
      <c r="E152" s="16">
        <v>11643</v>
      </c>
      <c r="F152" s="16" t="s">
        <v>26</v>
      </c>
      <c r="G152" s="16" t="s">
        <v>1</v>
      </c>
      <c r="I152" s="16" t="s">
        <v>373</v>
      </c>
    </row>
    <row r="153" spans="1:9" s="16" customFormat="1" ht="14" x14ac:dyDescent="0.3">
      <c r="A153" s="33" t="s">
        <v>12</v>
      </c>
      <c r="B153" s="34"/>
      <c r="C153" s="18">
        <v>20032</v>
      </c>
      <c r="D153" s="16" t="s">
        <v>58</v>
      </c>
      <c r="E153" s="16">
        <v>11689</v>
      </c>
      <c r="F153" s="16" t="s">
        <v>26</v>
      </c>
      <c r="G153" s="16" t="s">
        <v>1</v>
      </c>
      <c r="I153" s="16" t="s">
        <v>67</v>
      </c>
    </row>
    <row r="154" spans="1:9" s="16" customFormat="1" ht="14" x14ac:dyDescent="0.3">
      <c r="A154" s="33" t="s">
        <v>12</v>
      </c>
      <c r="B154" s="34"/>
      <c r="C154" s="18">
        <v>20037</v>
      </c>
      <c r="D154" s="16" t="s">
        <v>58</v>
      </c>
      <c r="E154" s="16">
        <v>11634</v>
      </c>
      <c r="F154" s="16" t="s">
        <v>26</v>
      </c>
      <c r="G154" s="16" t="s">
        <v>1</v>
      </c>
      <c r="I154" s="16" t="s">
        <v>374</v>
      </c>
    </row>
    <row r="155" spans="1:9" s="16" customFormat="1" ht="14" x14ac:dyDescent="0.3">
      <c r="A155" s="33" t="s">
        <v>12</v>
      </c>
      <c r="B155" s="34"/>
      <c r="C155" s="18">
        <v>20038</v>
      </c>
      <c r="D155" s="16" t="s">
        <v>58</v>
      </c>
      <c r="E155" s="16">
        <v>11685</v>
      </c>
      <c r="F155" s="16" t="s">
        <v>26</v>
      </c>
      <c r="G155" s="16" t="s">
        <v>1</v>
      </c>
      <c r="I155" s="16" t="s">
        <v>375</v>
      </c>
    </row>
    <row r="156" spans="1:9" s="16" customFormat="1" ht="14" x14ac:dyDescent="0.3">
      <c r="A156" s="33" t="s">
        <v>12</v>
      </c>
      <c r="B156" s="34"/>
      <c r="C156" s="18">
        <v>20039</v>
      </c>
      <c r="D156" s="16" t="s">
        <v>75</v>
      </c>
      <c r="E156" s="16" t="s">
        <v>376</v>
      </c>
      <c r="F156" s="16" t="s">
        <v>188</v>
      </c>
      <c r="G156" s="16" t="s">
        <v>1</v>
      </c>
      <c r="I156" s="16" t="s">
        <v>377</v>
      </c>
    </row>
    <row r="157" spans="1:9" s="16" customFormat="1" ht="14" x14ac:dyDescent="0.3">
      <c r="A157" s="33" t="s">
        <v>12</v>
      </c>
      <c r="B157" s="34"/>
      <c r="C157" s="18">
        <v>20041</v>
      </c>
      <c r="D157" s="16" t="s">
        <v>58</v>
      </c>
      <c r="E157" s="16">
        <v>11666</v>
      </c>
      <c r="F157" s="16" t="s">
        <v>40</v>
      </c>
      <c r="G157" s="16" t="s">
        <v>1</v>
      </c>
      <c r="I157" s="16" t="s">
        <v>378</v>
      </c>
    </row>
    <row r="158" spans="1:9" s="16" customFormat="1" ht="14" x14ac:dyDescent="0.3">
      <c r="A158" s="33" t="s">
        <v>12</v>
      </c>
      <c r="B158" s="34"/>
      <c r="C158" s="18">
        <v>20042</v>
      </c>
      <c r="D158" s="16" t="s">
        <v>58</v>
      </c>
      <c r="E158" s="16">
        <v>11677</v>
      </c>
      <c r="F158" s="16" t="s">
        <v>26</v>
      </c>
      <c r="G158" s="16" t="s">
        <v>1</v>
      </c>
      <c r="I158" s="16" t="s">
        <v>379</v>
      </c>
    </row>
    <row r="159" spans="1:9" s="16" customFormat="1" ht="14" x14ac:dyDescent="0.3">
      <c r="A159" s="33" t="s">
        <v>12</v>
      </c>
      <c r="B159" s="34"/>
      <c r="C159" s="18">
        <v>20047</v>
      </c>
      <c r="D159" s="16" t="s">
        <v>58</v>
      </c>
      <c r="E159" s="16">
        <v>11664</v>
      </c>
      <c r="F159" s="16" t="s">
        <v>26</v>
      </c>
      <c r="G159" s="16" t="s">
        <v>1</v>
      </c>
      <c r="I159" s="16" t="s">
        <v>359</v>
      </c>
    </row>
    <row r="160" spans="1:9" s="16" customFormat="1" ht="14" x14ac:dyDescent="0.3">
      <c r="A160" s="33" t="s">
        <v>12</v>
      </c>
      <c r="B160" s="34"/>
      <c r="C160" s="18">
        <v>20053</v>
      </c>
      <c r="D160" s="16" t="s">
        <v>58</v>
      </c>
      <c r="E160" s="16">
        <v>11617</v>
      </c>
      <c r="F160" s="16" t="s">
        <v>15</v>
      </c>
      <c r="G160" s="16" t="s">
        <v>1</v>
      </c>
      <c r="I160" s="16" t="s">
        <v>380</v>
      </c>
    </row>
    <row r="161" spans="1:9" s="16" customFormat="1" ht="14" x14ac:dyDescent="0.3">
      <c r="A161" s="33" t="s">
        <v>12</v>
      </c>
      <c r="B161" s="34"/>
      <c r="C161" s="18">
        <v>20055</v>
      </c>
      <c r="D161" s="16" t="s">
        <v>58</v>
      </c>
      <c r="E161" s="16">
        <v>11676</v>
      </c>
      <c r="F161" s="16" t="s">
        <v>26</v>
      </c>
      <c r="G161" s="16" t="s">
        <v>1</v>
      </c>
      <c r="I161" s="16" t="s">
        <v>117</v>
      </c>
    </row>
    <row r="162" spans="1:9" s="16" customFormat="1" ht="14" x14ac:dyDescent="0.3">
      <c r="A162" s="33" t="s">
        <v>12</v>
      </c>
      <c r="B162" s="34"/>
      <c r="C162" s="18">
        <v>20071</v>
      </c>
      <c r="D162" s="16" t="s">
        <v>58</v>
      </c>
      <c r="E162" s="16">
        <v>11678</v>
      </c>
      <c r="F162" s="16" t="s">
        <v>26</v>
      </c>
      <c r="G162" s="16" t="s">
        <v>1</v>
      </c>
      <c r="H162" s="16" t="s">
        <v>59</v>
      </c>
      <c r="I162" s="16" t="s">
        <v>381</v>
      </c>
    </row>
    <row r="163" spans="1:9" s="16" customFormat="1" ht="14" x14ac:dyDescent="0.3">
      <c r="A163" s="33" t="s">
        <v>12</v>
      </c>
      <c r="B163" s="34"/>
      <c r="C163" s="18">
        <v>20075</v>
      </c>
      <c r="D163" s="16" t="s">
        <v>58</v>
      </c>
      <c r="E163" s="16">
        <v>11652</v>
      </c>
      <c r="F163" s="16" t="s">
        <v>15</v>
      </c>
      <c r="G163" s="16" t="s">
        <v>1</v>
      </c>
      <c r="H163" s="16" t="s">
        <v>59</v>
      </c>
      <c r="I163" s="16" t="s">
        <v>111</v>
      </c>
    </row>
    <row r="164" spans="1:9" s="16" customFormat="1" ht="14" x14ac:dyDescent="0.3">
      <c r="A164" s="33" t="s">
        <v>12</v>
      </c>
      <c r="B164" s="34"/>
      <c r="C164" s="18">
        <v>20083</v>
      </c>
      <c r="D164" s="16" t="s">
        <v>58</v>
      </c>
      <c r="E164" s="16">
        <v>11688</v>
      </c>
      <c r="F164" s="16" t="s">
        <v>15</v>
      </c>
      <c r="G164" s="16" t="s">
        <v>1</v>
      </c>
      <c r="H164" s="16" t="s">
        <v>59</v>
      </c>
      <c r="I164" s="16" t="s">
        <v>382</v>
      </c>
    </row>
    <row r="165" spans="1:9" s="16" customFormat="1" ht="14" x14ac:dyDescent="0.3">
      <c r="A165" s="33" t="s">
        <v>12</v>
      </c>
      <c r="B165" s="34"/>
      <c r="C165" s="18">
        <v>20092</v>
      </c>
      <c r="D165" s="16" t="s">
        <v>58</v>
      </c>
      <c r="E165" s="16">
        <v>11678</v>
      </c>
      <c r="F165" s="16" t="s">
        <v>26</v>
      </c>
      <c r="G165" s="16" t="s">
        <v>1</v>
      </c>
      <c r="H165" s="16" t="s">
        <v>59</v>
      </c>
      <c r="I165" s="16" t="s">
        <v>383</v>
      </c>
    </row>
    <row r="166" spans="1:9" s="16" customFormat="1" ht="14" x14ac:dyDescent="0.3">
      <c r="A166" s="33" t="s">
        <v>12</v>
      </c>
      <c r="B166" s="34"/>
      <c r="C166" s="18">
        <v>20093</v>
      </c>
      <c r="D166" s="16" t="s">
        <v>58</v>
      </c>
      <c r="E166" s="16">
        <v>11678</v>
      </c>
      <c r="F166" s="16" t="s">
        <v>26</v>
      </c>
      <c r="G166" s="16" t="s">
        <v>1</v>
      </c>
      <c r="H166" s="16" t="s">
        <v>59</v>
      </c>
      <c r="I166" s="16" t="s">
        <v>384</v>
      </c>
    </row>
    <row r="167" spans="1:9" s="16" customFormat="1" ht="14" x14ac:dyDescent="0.3">
      <c r="A167" s="33" t="s">
        <v>12</v>
      </c>
      <c r="B167" s="34"/>
      <c r="C167" s="18">
        <v>20094</v>
      </c>
      <c r="D167" s="16" t="s">
        <v>58</v>
      </c>
      <c r="E167" s="16">
        <v>11618</v>
      </c>
      <c r="F167" s="16" t="s">
        <v>15</v>
      </c>
      <c r="G167" s="16" t="s">
        <v>1</v>
      </c>
      <c r="H167" s="16" t="s">
        <v>59</v>
      </c>
      <c r="I167" s="16" t="s">
        <v>138</v>
      </c>
    </row>
    <row r="168" spans="1:9" s="16" customFormat="1" ht="14" x14ac:dyDescent="0.3">
      <c r="A168" s="33" t="s">
        <v>12</v>
      </c>
      <c r="B168" s="34"/>
      <c r="C168" s="18">
        <v>20095</v>
      </c>
      <c r="D168" s="16" t="s">
        <v>58</v>
      </c>
      <c r="E168" s="16">
        <v>11639</v>
      </c>
      <c r="F168" s="16" t="s">
        <v>15</v>
      </c>
      <c r="G168" s="16" t="s">
        <v>1</v>
      </c>
      <c r="H168" s="16" t="s">
        <v>59</v>
      </c>
      <c r="I168" s="16" t="s">
        <v>114</v>
      </c>
    </row>
    <row r="169" spans="1:9" s="16" customFormat="1" ht="14" x14ac:dyDescent="0.3">
      <c r="A169" s="33" t="s">
        <v>12</v>
      </c>
      <c r="B169" s="34"/>
      <c r="C169" s="18">
        <v>20097</v>
      </c>
      <c r="D169" s="16" t="s">
        <v>58</v>
      </c>
      <c r="E169" s="16">
        <v>11635</v>
      </c>
      <c r="F169" s="16" t="s">
        <v>15</v>
      </c>
      <c r="G169" s="16" t="s">
        <v>1</v>
      </c>
      <c r="H169" s="16" t="s">
        <v>59</v>
      </c>
      <c r="I169" s="16" t="s">
        <v>348</v>
      </c>
    </row>
    <row r="170" spans="1:9" s="16" customFormat="1" ht="14" x14ac:dyDescent="0.3">
      <c r="A170" s="33" t="s">
        <v>12</v>
      </c>
      <c r="B170" s="34"/>
      <c r="C170" s="18">
        <v>20098</v>
      </c>
      <c r="D170" s="16" t="s">
        <v>58</v>
      </c>
      <c r="E170" s="16">
        <v>11664</v>
      </c>
      <c r="F170" s="16" t="s">
        <v>26</v>
      </c>
      <c r="G170" s="16" t="s">
        <v>1</v>
      </c>
      <c r="H170" s="16" t="s">
        <v>59</v>
      </c>
      <c r="I170" s="16" t="s">
        <v>130</v>
      </c>
    </row>
    <row r="171" spans="1:9" s="16" customFormat="1" ht="14" x14ac:dyDescent="0.3">
      <c r="A171" s="33" t="s">
        <v>12</v>
      </c>
      <c r="B171" s="34"/>
      <c r="C171" s="18" t="s">
        <v>386</v>
      </c>
      <c r="D171" s="16" t="s">
        <v>58</v>
      </c>
      <c r="E171" s="16">
        <v>11278</v>
      </c>
      <c r="F171" s="16" t="s">
        <v>16</v>
      </c>
      <c r="G171" s="16" t="s">
        <v>1</v>
      </c>
      <c r="H171" s="16" t="s">
        <v>59</v>
      </c>
      <c r="I171" s="16" t="s">
        <v>390</v>
      </c>
    </row>
    <row r="172" spans="1:9" s="16" customFormat="1" ht="14" x14ac:dyDescent="0.3">
      <c r="A172" s="33" t="s">
        <v>12</v>
      </c>
      <c r="B172" s="34"/>
      <c r="C172" s="18" t="s">
        <v>144</v>
      </c>
      <c r="D172" s="16" t="s">
        <v>58</v>
      </c>
      <c r="E172" s="16" t="s">
        <v>74</v>
      </c>
      <c r="F172" s="16" t="s">
        <v>42</v>
      </c>
      <c r="G172" s="16" t="s">
        <v>1</v>
      </c>
      <c r="H172" s="16" t="s">
        <v>59</v>
      </c>
      <c r="I172" s="16" t="s">
        <v>389</v>
      </c>
    </row>
    <row r="173" spans="1:9" s="16" customFormat="1" ht="14" x14ac:dyDescent="0.3">
      <c r="A173" s="33" t="s">
        <v>12</v>
      </c>
      <c r="B173" s="34"/>
      <c r="C173" s="18" t="s">
        <v>386</v>
      </c>
      <c r="D173" s="16" t="s">
        <v>58</v>
      </c>
      <c r="E173" s="16">
        <v>11640</v>
      </c>
      <c r="F173" s="16" t="s">
        <v>387</v>
      </c>
      <c r="G173" s="16" t="s">
        <v>1</v>
      </c>
      <c r="H173" s="16" t="s">
        <v>59</v>
      </c>
      <c r="I173" s="16" t="s">
        <v>388</v>
      </c>
    </row>
    <row r="174" spans="1:9" s="16" customFormat="1" ht="14" x14ac:dyDescent="0.3">
      <c r="A174" s="33" t="s">
        <v>12</v>
      </c>
      <c r="B174" s="34"/>
      <c r="C174" s="18" t="s">
        <v>386</v>
      </c>
      <c r="D174" s="16" t="s">
        <v>58</v>
      </c>
      <c r="E174" s="16">
        <v>11640</v>
      </c>
      <c r="F174" s="16" t="s">
        <v>391</v>
      </c>
      <c r="G174" s="16" t="s">
        <v>1</v>
      </c>
      <c r="H174" s="16" t="s">
        <v>59</v>
      </c>
      <c r="I174" s="16" t="s">
        <v>388</v>
      </c>
    </row>
    <row r="175" spans="1:9" s="16" customFormat="1" ht="14" x14ac:dyDescent="0.3">
      <c r="A175" s="33" t="s">
        <v>12</v>
      </c>
      <c r="B175" s="34"/>
      <c r="C175" s="18" t="s">
        <v>386</v>
      </c>
      <c r="D175" s="16" t="s">
        <v>58</v>
      </c>
      <c r="E175" s="16">
        <v>11239</v>
      </c>
      <c r="F175" s="16" t="s">
        <v>15</v>
      </c>
      <c r="G175" s="16" t="s">
        <v>1</v>
      </c>
      <c r="H175" s="16" t="s">
        <v>59</v>
      </c>
      <c r="I175" s="16" t="s">
        <v>392</v>
      </c>
    </row>
    <row r="176" spans="1:9" s="16" customFormat="1" ht="14" x14ac:dyDescent="0.3">
      <c r="A176" s="33" t="s">
        <v>12</v>
      </c>
      <c r="B176" s="34"/>
      <c r="C176" s="18" t="s">
        <v>386</v>
      </c>
      <c r="D176" s="16" t="s">
        <v>58</v>
      </c>
      <c r="E176" s="16">
        <v>11640</v>
      </c>
      <c r="F176" s="16" t="s">
        <v>21</v>
      </c>
      <c r="G176" s="16" t="s">
        <v>1</v>
      </c>
      <c r="H176" s="16" t="s">
        <v>59</v>
      </c>
      <c r="I176" s="16" t="s">
        <v>388</v>
      </c>
    </row>
    <row r="177" spans="1:9" s="16" customFormat="1" ht="14" x14ac:dyDescent="0.3">
      <c r="A177" s="33" t="s">
        <v>12</v>
      </c>
      <c r="B177" s="34"/>
      <c r="C177" s="18" t="s">
        <v>145</v>
      </c>
      <c r="D177" s="16" t="s">
        <v>58</v>
      </c>
      <c r="E177" s="16">
        <v>11604</v>
      </c>
      <c r="F177" s="16" t="s">
        <v>28</v>
      </c>
      <c r="G177" s="16" t="s">
        <v>1</v>
      </c>
      <c r="H177" s="16" t="s">
        <v>59</v>
      </c>
      <c r="I177" s="16" t="s">
        <v>397</v>
      </c>
    </row>
    <row r="178" spans="1:9" s="16" customFormat="1" ht="14" x14ac:dyDescent="0.3">
      <c r="A178" s="33" t="s">
        <v>12</v>
      </c>
      <c r="B178" s="34"/>
      <c r="C178" s="18" t="s">
        <v>393</v>
      </c>
      <c r="D178" s="16" t="s">
        <v>58</v>
      </c>
      <c r="E178" s="16">
        <v>11604</v>
      </c>
      <c r="F178" s="16" t="s">
        <v>394</v>
      </c>
      <c r="G178" s="16" t="s">
        <v>1</v>
      </c>
      <c r="H178" s="16" t="s">
        <v>59</v>
      </c>
      <c r="I178" s="16" t="s">
        <v>395</v>
      </c>
    </row>
    <row r="179" spans="1:9" s="16" customFormat="1" ht="14" x14ac:dyDescent="0.3">
      <c r="A179" s="33" t="s">
        <v>12</v>
      </c>
      <c r="B179" s="34"/>
      <c r="C179" s="18" t="s">
        <v>146</v>
      </c>
      <c r="D179" s="16" t="s">
        <v>58</v>
      </c>
      <c r="E179" s="16">
        <v>11604</v>
      </c>
      <c r="F179" s="16" t="s">
        <v>87</v>
      </c>
      <c r="G179" s="16" t="s">
        <v>1</v>
      </c>
      <c r="H179" s="16" t="s">
        <v>59</v>
      </c>
      <c r="I179" s="16" t="s">
        <v>398</v>
      </c>
    </row>
    <row r="180" spans="1:9" s="16" customFormat="1" ht="14" x14ac:dyDescent="0.3">
      <c r="A180" s="33" t="s">
        <v>12</v>
      </c>
      <c r="B180" s="34"/>
      <c r="C180" s="18" t="s">
        <v>147</v>
      </c>
      <c r="D180" s="16" t="s">
        <v>58</v>
      </c>
      <c r="E180" s="16">
        <v>11604</v>
      </c>
      <c r="F180" s="16" t="s">
        <v>22</v>
      </c>
      <c r="G180" s="16" t="s">
        <v>1</v>
      </c>
      <c r="H180" s="16" t="s">
        <v>59</v>
      </c>
      <c r="I180" s="16" t="s">
        <v>396</v>
      </c>
    </row>
    <row r="181" spans="1:9" s="16" customFormat="1" ht="14" x14ac:dyDescent="0.3">
      <c r="A181" s="33" t="s">
        <v>12</v>
      </c>
      <c r="B181" s="34"/>
      <c r="C181" s="18" t="s">
        <v>404</v>
      </c>
      <c r="D181" s="16" t="s">
        <v>75</v>
      </c>
      <c r="E181" s="16" t="s">
        <v>333</v>
      </c>
      <c r="F181" s="16" t="s">
        <v>261</v>
      </c>
      <c r="G181" s="16" t="s">
        <v>1</v>
      </c>
      <c r="H181" s="16" t="s">
        <v>59</v>
      </c>
      <c r="I181" s="16" t="s">
        <v>405</v>
      </c>
    </row>
    <row r="182" spans="1:9" s="16" customFormat="1" ht="14" x14ac:dyDescent="0.3">
      <c r="A182" s="33" t="s">
        <v>12</v>
      </c>
      <c r="B182" s="34"/>
      <c r="C182" s="18" t="s">
        <v>406</v>
      </c>
      <c r="D182" s="16" t="s">
        <v>75</v>
      </c>
      <c r="E182" s="16" t="s">
        <v>228</v>
      </c>
      <c r="F182" s="16" t="s">
        <v>261</v>
      </c>
      <c r="G182" s="16" t="s">
        <v>1</v>
      </c>
      <c r="H182" s="16" t="s">
        <v>59</v>
      </c>
      <c r="I182" s="16" t="s">
        <v>407</v>
      </c>
    </row>
    <row r="183" spans="1:9" s="16" customFormat="1" ht="14" x14ac:dyDescent="0.3">
      <c r="A183" s="33" t="s">
        <v>12</v>
      </c>
      <c r="B183" s="34"/>
      <c r="C183" s="18" t="s">
        <v>148</v>
      </c>
      <c r="D183" s="16" t="s">
        <v>58</v>
      </c>
      <c r="E183" s="16" t="s">
        <v>74</v>
      </c>
      <c r="F183" s="16" t="s">
        <v>88</v>
      </c>
      <c r="G183" s="16" t="s">
        <v>1</v>
      </c>
      <c r="H183" s="16" t="s">
        <v>59</v>
      </c>
      <c r="I183" s="16" t="s">
        <v>402</v>
      </c>
    </row>
    <row r="184" spans="1:9" s="16" customFormat="1" ht="14" x14ac:dyDescent="0.3">
      <c r="A184" s="33" t="s">
        <v>12</v>
      </c>
      <c r="B184" s="34"/>
      <c r="C184" s="18" t="s">
        <v>399</v>
      </c>
      <c r="D184" s="16" t="s">
        <v>58</v>
      </c>
      <c r="E184" s="16">
        <v>11604</v>
      </c>
      <c r="F184" s="16" t="s">
        <v>400</v>
      </c>
      <c r="G184" s="16" t="s">
        <v>1</v>
      </c>
      <c r="H184" s="16" t="s">
        <v>59</v>
      </c>
      <c r="I184" s="16" t="s">
        <v>401</v>
      </c>
    </row>
    <row r="185" spans="1:9" s="16" customFormat="1" ht="14" x14ac:dyDescent="0.3">
      <c r="A185" s="33" t="s">
        <v>12</v>
      </c>
      <c r="B185" s="34"/>
      <c r="C185" s="18" t="s">
        <v>149</v>
      </c>
      <c r="D185" s="16" t="s">
        <v>58</v>
      </c>
      <c r="E185" s="16">
        <v>11624</v>
      </c>
      <c r="F185" s="16" t="s">
        <v>21</v>
      </c>
      <c r="G185" s="16" t="s">
        <v>1</v>
      </c>
      <c r="H185" s="16" t="s">
        <v>59</v>
      </c>
      <c r="I185" s="16" t="s">
        <v>403</v>
      </c>
    </row>
    <row r="186" spans="1:9" s="16" customFormat="1" ht="14" x14ac:dyDescent="0.3">
      <c r="A186" s="33" t="s">
        <v>12</v>
      </c>
      <c r="B186" s="34"/>
      <c r="C186" s="18" t="s">
        <v>408</v>
      </c>
      <c r="D186" s="16" t="s">
        <v>58</v>
      </c>
      <c r="E186" s="16">
        <v>11669</v>
      </c>
      <c r="F186" s="16" t="s">
        <v>411</v>
      </c>
      <c r="G186" s="16" t="s">
        <v>1</v>
      </c>
      <c r="H186" s="16" t="s">
        <v>59</v>
      </c>
      <c r="I186" s="16" t="s">
        <v>409</v>
      </c>
    </row>
    <row r="187" spans="1:9" s="16" customFormat="1" ht="14" x14ac:dyDescent="0.3">
      <c r="A187" s="33" t="s">
        <v>12</v>
      </c>
      <c r="B187" s="34"/>
      <c r="C187" s="18" t="s">
        <v>150</v>
      </c>
      <c r="D187" s="16" t="s">
        <v>58</v>
      </c>
      <c r="E187" s="16">
        <v>11624</v>
      </c>
      <c r="F187" s="16" t="s">
        <v>23</v>
      </c>
      <c r="G187" s="16" t="s">
        <v>1</v>
      </c>
      <c r="H187" s="16" t="s">
        <v>59</v>
      </c>
      <c r="I187" s="16" t="s">
        <v>410</v>
      </c>
    </row>
    <row r="188" spans="1:9" s="16" customFormat="1" ht="14" x14ac:dyDescent="0.3">
      <c r="A188" s="33" t="s">
        <v>12</v>
      </c>
      <c r="B188" s="34"/>
      <c r="C188" s="18" t="s">
        <v>412</v>
      </c>
      <c r="D188" s="16" t="s">
        <v>58</v>
      </c>
      <c r="E188" s="16">
        <v>11643</v>
      </c>
      <c r="F188" s="16" t="s">
        <v>411</v>
      </c>
      <c r="G188" s="16" t="s">
        <v>1</v>
      </c>
      <c r="H188" s="16" t="s">
        <v>59</v>
      </c>
      <c r="I188" s="16" t="s">
        <v>413</v>
      </c>
    </row>
    <row r="189" spans="1:9" s="16" customFormat="1" ht="14" x14ac:dyDescent="0.3">
      <c r="B189" s="34"/>
      <c r="C189" s="18"/>
    </row>
    <row r="190" spans="1:9" s="16" customFormat="1" ht="14" x14ac:dyDescent="0.3">
      <c r="A190" s="33" t="s">
        <v>210</v>
      </c>
      <c r="B190" s="34">
        <v>198.98</v>
      </c>
      <c r="C190" s="18"/>
      <c r="D190" s="16" t="s">
        <v>58</v>
      </c>
      <c r="E190" s="16">
        <v>11601</v>
      </c>
      <c r="F190" s="16" t="s">
        <v>26</v>
      </c>
      <c r="G190" s="16" t="s">
        <v>1</v>
      </c>
      <c r="I190" s="16" t="s">
        <v>153</v>
      </c>
    </row>
    <row r="191" spans="1:9" s="16" customFormat="1" ht="14" x14ac:dyDescent="0.3">
      <c r="B191" s="34"/>
      <c r="C191" s="18"/>
    </row>
    <row r="192" spans="1:9" s="16" customFormat="1" ht="14" x14ac:dyDescent="0.3">
      <c r="A192" s="33" t="s">
        <v>320</v>
      </c>
      <c r="B192" s="34">
        <v>200</v>
      </c>
      <c r="C192" s="18"/>
      <c r="D192" s="16" t="s">
        <v>58</v>
      </c>
      <c r="E192" s="16">
        <v>11677</v>
      </c>
      <c r="F192" s="16" t="s">
        <v>15</v>
      </c>
      <c r="G192" s="16" t="s">
        <v>1</v>
      </c>
      <c r="I192" s="16" t="s">
        <v>321</v>
      </c>
    </row>
    <row r="193" spans="1:9" s="16" customFormat="1" ht="14" x14ac:dyDescent="0.3">
      <c r="B193" s="34"/>
      <c r="C193" s="18"/>
    </row>
    <row r="194" spans="1:9" s="16" customFormat="1" ht="14" x14ac:dyDescent="0.3">
      <c r="A194" s="33" t="s">
        <v>78</v>
      </c>
      <c r="B194" s="34">
        <v>205.14</v>
      </c>
      <c r="C194" s="18">
        <v>20003</v>
      </c>
      <c r="D194" s="16" t="s">
        <v>58</v>
      </c>
      <c r="E194" s="16">
        <v>11629</v>
      </c>
      <c r="F194" s="16" t="s">
        <v>15</v>
      </c>
      <c r="G194" s="16" t="s">
        <v>1</v>
      </c>
      <c r="I194" s="16" t="s">
        <v>134</v>
      </c>
    </row>
    <row r="195" spans="1:9" s="16" customFormat="1" ht="14" x14ac:dyDescent="0.3">
      <c r="A195" s="33" t="s">
        <v>78</v>
      </c>
      <c r="B195" s="18">
        <v>200</v>
      </c>
      <c r="C195" s="18"/>
      <c r="D195" s="16" t="s">
        <v>58</v>
      </c>
      <c r="E195" s="16">
        <v>11603</v>
      </c>
      <c r="F195" s="16" t="s">
        <v>15</v>
      </c>
      <c r="G195" s="16" t="s">
        <v>1</v>
      </c>
      <c r="I195" s="16" t="s">
        <v>167</v>
      </c>
    </row>
    <row r="196" spans="1:9" s="16" customFormat="1" ht="14" x14ac:dyDescent="0.3">
      <c r="A196" s="33" t="s">
        <v>78</v>
      </c>
      <c r="B196" s="18">
        <v>200</v>
      </c>
      <c r="C196" s="18" t="s">
        <v>155</v>
      </c>
      <c r="D196" s="16" t="s">
        <v>58</v>
      </c>
      <c r="E196" s="16">
        <v>11604</v>
      </c>
      <c r="F196" s="16" t="s">
        <v>15</v>
      </c>
      <c r="G196" s="16" t="s">
        <v>1</v>
      </c>
      <c r="I196" s="16" t="s">
        <v>156</v>
      </c>
    </row>
    <row r="197" spans="1:9" s="16" customFormat="1" ht="14" x14ac:dyDescent="0.3">
      <c r="A197" s="33" t="s">
        <v>78</v>
      </c>
      <c r="B197" s="18">
        <v>200</v>
      </c>
      <c r="C197" s="18" t="s">
        <v>157</v>
      </c>
      <c r="D197" s="16" t="s">
        <v>58</v>
      </c>
      <c r="E197" s="16">
        <v>11605</v>
      </c>
      <c r="F197" s="16" t="s">
        <v>15</v>
      </c>
      <c r="G197" s="16" t="s">
        <v>1</v>
      </c>
      <c r="I197" s="16" t="s">
        <v>158</v>
      </c>
    </row>
    <row r="198" spans="1:9" s="16" customFormat="1" ht="14" x14ac:dyDescent="0.3">
      <c r="A198" s="33" t="s">
        <v>78</v>
      </c>
      <c r="B198" s="18">
        <v>200</v>
      </c>
      <c r="C198" s="18" t="s">
        <v>159</v>
      </c>
      <c r="D198" s="16" t="s">
        <v>58</v>
      </c>
      <c r="E198" s="16">
        <v>11658</v>
      </c>
      <c r="F198" s="16" t="s">
        <v>15</v>
      </c>
      <c r="G198" s="16" t="s">
        <v>1</v>
      </c>
      <c r="I198" s="16" t="s">
        <v>160</v>
      </c>
    </row>
    <row r="199" spans="1:9" s="16" customFormat="1" ht="14" x14ac:dyDescent="0.3">
      <c r="A199" s="33" t="s">
        <v>78</v>
      </c>
      <c r="B199" s="18">
        <v>200</v>
      </c>
      <c r="C199" s="18" t="s">
        <v>161</v>
      </c>
      <c r="D199" s="16" t="s">
        <v>58</v>
      </c>
      <c r="E199" s="16">
        <v>11640</v>
      </c>
      <c r="F199" s="16" t="s">
        <v>15</v>
      </c>
      <c r="G199" s="16" t="s">
        <v>1</v>
      </c>
      <c r="I199" s="16" t="s">
        <v>162</v>
      </c>
    </row>
    <row r="200" spans="1:9" s="16" customFormat="1" ht="14" x14ac:dyDescent="0.3">
      <c r="A200" s="33" t="s">
        <v>78</v>
      </c>
      <c r="B200" s="18">
        <v>200</v>
      </c>
      <c r="C200" s="18" t="s">
        <v>163</v>
      </c>
      <c r="D200" s="16" t="s">
        <v>58</v>
      </c>
      <c r="E200" s="16">
        <v>11677</v>
      </c>
      <c r="F200" s="16" t="s">
        <v>15</v>
      </c>
      <c r="G200" s="16" t="s">
        <v>1</v>
      </c>
      <c r="I200" s="16" t="s">
        <v>164</v>
      </c>
    </row>
    <row r="201" spans="1:9" s="16" customFormat="1" ht="14" x14ac:dyDescent="0.3">
      <c r="A201" s="33" t="s">
        <v>78</v>
      </c>
      <c r="B201" s="18">
        <v>200</v>
      </c>
      <c r="C201" s="18" t="s">
        <v>165</v>
      </c>
      <c r="D201" s="16" t="s">
        <v>58</v>
      </c>
      <c r="E201" s="16">
        <v>11679</v>
      </c>
      <c r="F201" s="16" t="s">
        <v>15</v>
      </c>
      <c r="G201" s="16" t="s">
        <v>1</v>
      </c>
      <c r="I201" s="16" t="s">
        <v>166</v>
      </c>
    </row>
    <row r="202" spans="1:9" s="16" customFormat="1" ht="14" x14ac:dyDescent="0.3">
      <c r="A202" s="33" t="s">
        <v>78</v>
      </c>
      <c r="B202" s="18">
        <v>200</v>
      </c>
      <c r="C202" s="18"/>
      <c r="D202" s="16" t="s">
        <v>58</v>
      </c>
      <c r="E202" s="16">
        <v>11604</v>
      </c>
      <c r="F202" s="16" t="s">
        <v>26</v>
      </c>
      <c r="G202" s="16" t="s">
        <v>1</v>
      </c>
      <c r="I202" s="16" t="s">
        <v>214</v>
      </c>
    </row>
    <row r="203" spans="1:9" s="16" customFormat="1" ht="14" x14ac:dyDescent="0.3">
      <c r="A203" s="33" t="s">
        <v>78</v>
      </c>
      <c r="B203" s="18">
        <v>200</v>
      </c>
      <c r="C203" s="18"/>
      <c r="D203" s="16" t="s">
        <v>58</v>
      </c>
      <c r="E203" s="16">
        <v>11640</v>
      </c>
      <c r="F203" s="16" t="s">
        <v>26</v>
      </c>
      <c r="G203" s="16" t="s">
        <v>1</v>
      </c>
      <c r="I203" s="16" t="s">
        <v>162</v>
      </c>
    </row>
    <row r="204" spans="1:9" s="4" customFormat="1" x14ac:dyDescent="0.35">
      <c r="A204" s="1"/>
      <c r="B204" s="1"/>
      <c r="C204" s="21"/>
      <c r="D204" s="1"/>
      <c r="E204" s="1"/>
      <c r="F204" s="1"/>
      <c r="G204" s="1"/>
      <c r="H204" s="1"/>
      <c r="I204" s="1"/>
    </row>
    <row r="205" spans="1:9" s="4" customFormat="1" x14ac:dyDescent="0.35">
      <c r="A205" s="1"/>
      <c r="B205" s="1"/>
      <c r="C205" s="21"/>
      <c r="D205" s="1"/>
      <c r="E205" s="1"/>
      <c r="F205" s="1"/>
      <c r="G205" s="1"/>
      <c r="H205" s="1"/>
      <c r="I205" s="1"/>
    </row>
    <row r="206" spans="1:9" s="4" customFormat="1" x14ac:dyDescent="0.35">
      <c r="A206" s="1"/>
      <c r="B206" s="1"/>
      <c r="C206" s="21"/>
      <c r="D206" s="1"/>
      <c r="E206" s="1"/>
      <c r="F206" s="1"/>
      <c r="G206" s="1"/>
      <c r="H206" s="1"/>
      <c r="I206" s="1"/>
    </row>
    <row r="207" spans="1:9" s="4" customFormat="1" ht="18" x14ac:dyDescent="0.4">
      <c r="A207" s="35" t="s">
        <v>45</v>
      </c>
      <c r="B207" s="1"/>
      <c r="C207" s="21"/>
      <c r="D207" s="1"/>
      <c r="E207" s="1"/>
      <c r="F207" s="1"/>
      <c r="G207" s="1"/>
      <c r="H207" s="1"/>
      <c r="I207" s="1"/>
    </row>
    <row r="208" spans="1:9" s="4" customFormat="1" x14ac:dyDescent="0.35">
      <c r="A208" s="1"/>
      <c r="B208" s="1"/>
      <c r="C208" s="21"/>
      <c r="D208" s="1"/>
      <c r="E208" s="1"/>
      <c r="F208" s="1"/>
      <c r="G208" s="1"/>
      <c r="H208" s="1"/>
      <c r="I208" s="1"/>
    </row>
    <row r="209" spans="1:9" s="16" customFormat="1" ht="14" x14ac:dyDescent="0.3">
      <c r="A209" s="33" t="s">
        <v>81</v>
      </c>
      <c r="B209" s="18">
        <v>207</v>
      </c>
      <c r="C209" s="18"/>
      <c r="D209" s="16" t="s">
        <v>82</v>
      </c>
      <c r="E209" s="16">
        <v>615</v>
      </c>
      <c r="F209" s="16" t="s">
        <v>89</v>
      </c>
      <c r="G209" s="16" t="s">
        <v>1</v>
      </c>
      <c r="H209" s="16" t="s">
        <v>83</v>
      </c>
      <c r="I209" s="16" t="s">
        <v>294</v>
      </c>
    </row>
    <row r="210" spans="1:9" s="16" customFormat="1" ht="14" x14ac:dyDescent="0.3">
      <c r="A210" s="1"/>
      <c r="B210" s="18"/>
      <c r="C210" s="18"/>
    </row>
    <row r="211" spans="1:9" s="16" customFormat="1" ht="14" x14ac:dyDescent="0.3">
      <c r="A211" s="33" t="s">
        <v>322</v>
      </c>
      <c r="B211" s="18">
        <v>207</v>
      </c>
      <c r="C211" s="18"/>
      <c r="D211" s="16" t="s">
        <v>58</v>
      </c>
      <c r="E211" s="16">
        <v>11372</v>
      </c>
      <c r="F211" s="16" t="s">
        <v>27</v>
      </c>
      <c r="G211" s="16" t="s">
        <v>1</v>
      </c>
      <c r="I211" s="16" t="s">
        <v>323</v>
      </c>
    </row>
    <row r="212" spans="1:9" s="16" customFormat="1" ht="14" x14ac:dyDescent="0.3">
      <c r="A212" s="1"/>
      <c r="B212" s="18"/>
      <c r="C212" s="18"/>
    </row>
    <row r="213" spans="1:9" s="16" customFormat="1" ht="14" x14ac:dyDescent="0.3">
      <c r="A213" s="33" t="s">
        <v>306</v>
      </c>
      <c r="B213" s="18">
        <v>207</v>
      </c>
      <c r="C213" s="18"/>
      <c r="D213" s="16" t="s">
        <v>75</v>
      </c>
      <c r="E213" s="16" t="s">
        <v>307</v>
      </c>
      <c r="F213" s="16" t="s">
        <v>308</v>
      </c>
      <c r="G213" s="16" t="s">
        <v>1</v>
      </c>
      <c r="I213" s="16" t="s">
        <v>309</v>
      </c>
    </row>
    <row r="214" spans="1:9" s="16" customFormat="1" ht="14" x14ac:dyDescent="0.3">
      <c r="A214" s="33" t="s">
        <v>306</v>
      </c>
      <c r="B214" s="18">
        <v>207</v>
      </c>
      <c r="C214" s="18"/>
      <c r="D214" s="16" t="s">
        <v>58</v>
      </c>
      <c r="E214" s="16" t="s">
        <v>315</v>
      </c>
      <c r="F214" s="16" t="s">
        <v>27</v>
      </c>
      <c r="G214" s="16" t="s">
        <v>1</v>
      </c>
      <c r="I214" s="16" t="s">
        <v>316</v>
      </c>
    </row>
    <row r="215" spans="1:9" s="16" customFormat="1" ht="14" x14ac:dyDescent="0.3">
      <c r="A215" s="1"/>
      <c r="B215" s="18"/>
      <c r="C215" s="18"/>
    </row>
    <row r="216" spans="1:9" s="16" customFormat="1" ht="14" x14ac:dyDescent="0.3">
      <c r="A216" s="33" t="s">
        <v>79</v>
      </c>
      <c r="B216" s="18">
        <v>203</v>
      </c>
      <c r="C216" s="18"/>
      <c r="D216" s="16" t="s">
        <v>58</v>
      </c>
      <c r="E216" s="16">
        <v>11613</v>
      </c>
      <c r="F216" s="16" t="s">
        <v>26</v>
      </c>
      <c r="G216" s="16" t="s">
        <v>1</v>
      </c>
      <c r="I216" s="16" t="s">
        <v>275</v>
      </c>
    </row>
    <row r="217" spans="1:9" s="16" customFormat="1" ht="14" x14ac:dyDescent="0.3">
      <c r="A217" s="33" t="s">
        <v>79</v>
      </c>
      <c r="B217" s="18">
        <v>203</v>
      </c>
      <c r="C217" s="18"/>
      <c r="D217" s="16" t="s">
        <v>58</v>
      </c>
      <c r="F217" s="16" t="s">
        <v>41</v>
      </c>
      <c r="G217" s="16" t="s">
        <v>1</v>
      </c>
      <c r="I217" s="16" t="s">
        <v>262</v>
      </c>
    </row>
    <row r="218" spans="1:9" s="16" customFormat="1" ht="14" x14ac:dyDescent="0.3">
      <c r="A218" s="33" t="s">
        <v>79</v>
      </c>
      <c r="B218" s="18">
        <v>203</v>
      </c>
      <c r="C218" s="18"/>
      <c r="D218" s="16" t="s">
        <v>58</v>
      </c>
      <c r="F218" s="16" t="s">
        <v>261</v>
      </c>
      <c r="G218" s="16" t="s">
        <v>1</v>
      </c>
      <c r="I218" s="16" t="s">
        <v>260</v>
      </c>
    </row>
    <row r="219" spans="1:9" s="16" customFormat="1" ht="14" x14ac:dyDescent="0.3">
      <c r="A219" s="33" t="s">
        <v>79</v>
      </c>
      <c r="B219" s="18">
        <v>200</v>
      </c>
      <c r="C219" s="18"/>
      <c r="D219" s="16" t="s">
        <v>58</v>
      </c>
      <c r="E219" s="16">
        <v>11665</v>
      </c>
      <c r="F219" s="16" t="s">
        <v>235</v>
      </c>
      <c r="G219" s="16" t="s">
        <v>1</v>
      </c>
      <c r="I219" s="16" t="s">
        <v>318</v>
      </c>
    </row>
    <row r="220" spans="1:9" s="16" customFormat="1" ht="14" x14ac:dyDescent="0.3">
      <c r="A220" s="33" t="s">
        <v>79</v>
      </c>
      <c r="B220" s="18">
        <v>203</v>
      </c>
      <c r="C220" s="18"/>
      <c r="D220" s="16" t="s">
        <v>58</v>
      </c>
      <c r="F220" s="16" t="s">
        <v>27</v>
      </c>
      <c r="G220" s="16" t="s">
        <v>1</v>
      </c>
      <c r="I220" s="16" t="s">
        <v>80</v>
      </c>
    </row>
    <row r="221" spans="1:9" s="16" customFormat="1" ht="14" x14ac:dyDescent="0.3">
      <c r="A221" s="33" t="s">
        <v>79</v>
      </c>
      <c r="B221" s="18">
        <v>200</v>
      </c>
      <c r="C221" s="18"/>
      <c r="D221" s="16" t="s">
        <v>58</v>
      </c>
      <c r="F221" s="16" t="s">
        <v>256</v>
      </c>
      <c r="G221" s="16" t="s">
        <v>1</v>
      </c>
      <c r="I221" s="16" t="s">
        <v>276</v>
      </c>
    </row>
    <row r="222" spans="1:9" s="16" customFormat="1" ht="14" x14ac:dyDescent="0.3">
      <c r="A222" s="33" t="s">
        <v>79</v>
      </c>
      <c r="B222" s="18">
        <v>200</v>
      </c>
      <c r="C222" s="18"/>
      <c r="D222" s="16" t="s">
        <v>58</v>
      </c>
      <c r="E222" s="16">
        <v>11326</v>
      </c>
      <c r="F222" s="16" t="s">
        <v>41</v>
      </c>
      <c r="G222" s="16" t="s">
        <v>1</v>
      </c>
      <c r="I222" s="16" t="s">
        <v>290</v>
      </c>
    </row>
    <row r="223" spans="1:9" s="16" customFormat="1" ht="14" x14ac:dyDescent="0.3">
      <c r="A223" s="33" t="s">
        <v>79</v>
      </c>
      <c r="B223" s="18">
        <v>200</v>
      </c>
      <c r="C223" s="18"/>
      <c r="D223" s="16" t="s">
        <v>58</v>
      </c>
      <c r="F223" s="16" t="s">
        <v>266</v>
      </c>
      <c r="G223" s="16" t="s">
        <v>1</v>
      </c>
      <c r="I223" s="16" t="s">
        <v>267</v>
      </c>
    </row>
    <row r="224" spans="1:9" s="16" customFormat="1" ht="14" x14ac:dyDescent="0.3">
      <c r="A224" s="33" t="s">
        <v>79</v>
      </c>
      <c r="B224" s="18">
        <v>200</v>
      </c>
      <c r="C224" s="18"/>
      <c r="D224" s="16" t="s">
        <v>58</v>
      </c>
      <c r="E224" s="16">
        <v>11327</v>
      </c>
      <c r="F224" s="16" t="s">
        <v>278</v>
      </c>
      <c r="G224" s="16" t="s">
        <v>1</v>
      </c>
      <c r="I224" s="16" t="s">
        <v>279</v>
      </c>
    </row>
    <row r="225" spans="1:9" s="16" customFormat="1" ht="14" x14ac:dyDescent="0.3">
      <c r="A225" s="33" t="s">
        <v>79</v>
      </c>
      <c r="B225" s="18">
        <v>200</v>
      </c>
      <c r="C225" s="18"/>
      <c r="D225" s="16" t="s">
        <v>58</v>
      </c>
      <c r="E225" s="16">
        <v>11666</v>
      </c>
      <c r="F225" s="16" t="s">
        <v>40</v>
      </c>
      <c r="G225" s="16" t="s">
        <v>1</v>
      </c>
      <c r="I225" s="16" t="s">
        <v>289</v>
      </c>
    </row>
    <row r="226" spans="1:9" s="16" customFormat="1" ht="14" x14ac:dyDescent="0.3">
      <c r="A226" s="33" t="s">
        <v>79</v>
      </c>
      <c r="B226" s="18">
        <v>203</v>
      </c>
      <c r="C226" s="18"/>
      <c r="D226" s="16" t="s">
        <v>75</v>
      </c>
      <c r="E226" s="16" t="s">
        <v>219</v>
      </c>
      <c r="F226" s="16" t="s">
        <v>26</v>
      </c>
      <c r="G226" s="16" t="s">
        <v>1</v>
      </c>
      <c r="I226" s="16" t="s">
        <v>264</v>
      </c>
    </row>
    <row r="227" spans="1:9" s="16" customFormat="1" ht="14" x14ac:dyDescent="0.3">
      <c r="A227" s="33" t="s">
        <v>79</v>
      </c>
      <c r="B227" s="18">
        <v>203</v>
      </c>
      <c r="C227" s="18"/>
      <c r="D227" s="16" t="s">
        <v>75</v>
      </c>
      <c r="E227" s="16" t="s">
        <v>270</v>
      </c>
      <c r="F227" s="16" t="s">
        <v>268</v>
      </c>
      <c r="G227" s="16" t="s">
        <v>1</v>
      </c>
      <c r="I227" s="16" t="s">
        <v>269</v>
      </c>
    </row>
    <row r="228" spans="1:9" s="16" customFormat="1" ht="14" x14ac:dyDescent="0.3">
      <c r="A228" s="33" t="s">
        <v>79</v>
      </c>
      <c r="B228" s="18">
        <v>203</v>
      </c>
      <c r="C228" s="18"/>
      <c r="D228" s="16" t="s">
        <v>75</v>
      </c>
      <c r="E228" s="16" t="s">
        <v>270</v>
      </c>
      <c r="F228" s="16" t="s">
        <v>256</v>
      </c>
      <c r="G228" s="16" t="s">
        <v>1</v>
      </c>
      <c r="I228" s="16" t="s">
        <v>269</v>
      </c>
    </row>
    <row r="229" spans="1:9" s="16" customFormat="1" ht="14" x14ac:dyDescent="0.3">
      <c r="A229" s="33" t="s">
        <v>79</v>
      </c>
      <c r="B229" s="18">
        <v>203</v>
      </c>
      <c r="C229" s="18"/>
      <c r="D229" s="16" t="s">
        <v>75</v>
      </c>
      <c r="E229" s="16" t="s">
        <v>270</v>
      </c>
      <c r="F229" s="16" t="s">
        <v>15</v>
      </c>
      <c r="G229" s="16" t="s">
        <v>1</v>
      </c>
      <c r="I229" s="16" t="s">
        <v>277</v>
      </c>
    </row>
    <row r="230" spans="1:9" s="16" customFormat="1" ht="14" x14ac:dyDescent="0.3">
      <c r="A230" s="33" t="s">
        <v>79</v>
      </c>
      <c r="B230" s="18">
        <v>203</v>
      </c>
      <c r="C230" s="18"/>
      <c r="D230" s="16" t="s">
        <v>75</v>
      </c>
      <c r="E230" s="16" t="s">
        <v>283</v>
      </c>
      <c r="F230" s="16" t="s">
        <v>284</v>
      </c>
      <c r="G230" s="16" t="s">
        <v>1</v>
      </c>
      <c r="I230" s="16" t="s">
        <v>285</v>
      </c>
    </row>
    <row r="231" spans="1:9" s="16" customFormat="1" ht="14" x14ac:dyDescent="0.3">
      <c r="A231" s="33" t="s">
        <v>79</v>
      </c>
      <c r="B231" s="18">
        <v>203</v>
      </c>
      <c r="C231" s="18"/>
      <c r="D231" s="16" t="s">
        <v>75</v>
      </c>
      <c r="E231" s="16" t="s">
        <v>76</v>
      </c>
      <c r="F231" s="16" t="s">
        <v>256</v>
      </c>
      <c r="G231" s="16" t="s">
        <v>1</v>
      </c>
      <c r="I231" s="16" t="s">
        <v>257</v>
      </c>
    </row>
    <row r="232" spans="1:9" s="16" customFormat="1" ht="14" x14ac:dyDescent="0.3">
      <c r="A232" s="33" t="s">
        <v>79</v>
      </c>
      <c r="B232" s="18">
        <v>203</v>
      </c>
      <c r="C232" s="18"/>
      <c r="D232" s="16" t="s">
        <v>75</v>
      </c>
      <c r="E232" s="16" t="s">
        <v>270</v>
      </c>
      <c r="F232" s="16" t="s">
        <v>21</v>
      </c>
      <c r="G232" s="16" t="s">
        <v>1</v>
      </c>
      <c r="I232" s="16" t="s">
        <v>272</v>
      </c>
    </row>
    <row r="233" spans="1:9" s="16" customFormat="1" ht="14" x14ac:dyDescent="0.3">
      <c r="A233" s="33" t="s">
        <v>79</v>
      </c>
      <c r="B233" s="18">
        <v>203</v>
      </c>
      <c r="C233" s="18"/>
      <c r="D233" s="16" t="s">
        <v>75</v>
      </c>
      <c r="E233" s="16" t="s">
        <v>270</v>
      </c>
      <c r="F233" s="16" t="s">
        <v>16</v>
      </c>
      <c r="G233" s="16" t="s">
        <v>1</v>
      </c>
      <c r="I233" s="16" t="s">
        <v>271</v>
      </c>
    </row>
    <row r="234" spans="1:9" s="16" customFormat="1" ht="14" x14ac:dyDescent="0.3">
      <c r="A234" s="33" t="s">
        <v>79</v>
      </c>
      <c r="B234" s="18">
        <v>203</v>
      </c>
      <c r="C234" s="18"/>
      <c r="D234" s="16" t="s">
        <v>75</v>
      </c>
      <c r="E234" s="16" t="s">
        <v>280</v>
      </c>
      <c r="F234" s="16" t="s">
        <v>281</v>
      </c>
      <c r="G234" s="16" t="s">
        <v>1</v>
      </c>
      <c r="I234" s="16" t="s">
        <v>282</v>
      </c>
    </row>
    <row r="235" spans="1:9" s="16" customFormat="1" ht="14" x14ac:dyDescent="0.3">
      <c r="A235" s="33" t="s">
        <v>79</v>
      </c>
      <c r="B235" s="18">
        <v>203</v>
      </c>
      <c r="C235" s="18"/>
      <c r="D235" s="16" t="s">
        <v>75</v>
      </c>
      <c r="E235" s="16" t="s">
        <v>219</v>
      </c>
      <c r="F235" s="16" t="s">
        <v>263</v>
      </c>
      <c r="G235" s="16" t="s">
        <v>1</v>
      </c>
      <c r="I235" s="16" t="s">
        <v>259</v>
      </c>
    </row>
    <row r="236" spans="1:9" s="16" customFormat="1" ht="14" x14ac:dyDescent="0.3">
      <c r="A236" s="33" t="s">
        <v>79</v>
      </c>
      <c r="B236" s="18">
        <v>203</v>
      </c>
      <c r="C236" s="18"/>
      <c r="D236" s="16" t="s">
        <v>75</v>
      </c>
      <c r="E236" s="16" t="s">
        <v>219</v>
      </c>
      <c r="F236" s="16" t="s">
        <v>258</v>
      </c>
      <c r="G236" s="16" t="s">
        <v>1</v>
      </c>
      <c r="I236" s="16" t="s">
        <v>259</v>
      </c>
    </row>
    <row r="237" spans="1:9" s="16" customFormat="1" ht="14" x14ac:dyDescent="0.3">
      <c r="A237" s="33" t="s">
        <v>79</v>
      </c>
      <c r="B237" s="18">
        <v>203</v>
      </c>
      <c r="C237" s="18"/>
      <c r="D237" s="16" t="s">
        <v>75</v>
      </c>
      <c r="E237" s="16" t="s">
        <v>219</v>
      </c>
      <c r="F237" s="16" t="s">
        <v>258</v>
      </c>
      <c r="G237" s="16" t="s">
        <v>1</v>
      </c>
      <c r="I237" s="16" t="s">
        <v>317</v>
      </c>
    </row>
    <row r="238" spans="1:9" s="16" customFormat="1" ht="14" x14ac:dyDescent="0.3">
      <c r="A238" s="33" t="s">
        <v>79</v>
      </c>
      <c r="B238" s="18">
        <v>203</v>
      </c>
      <c r="C238" s="18"/>
      <c r="D238" s="16" t="s">
        <v>75</v>
      </c>
      <c r="E238" s="16" t="s">
        <v>286</v>
      </c>
      <c r="F238" s="16" t="s">
        <v>287</v>
      </c>
      <c r="G238" s="16" t="s">
        <v>1</v>
      </c>
      <c r="I238" s="16" t="s">
        <v>288</v>
      </c>
    </row>
    <row r="239" spans="1:9" s="16" customFormat="1" ht="14" x14ac:dyDescent="0.3">
      <c r="A239" s="33" t="s">
        <v>79</v>
      </c>
      <c r="B239" s="18">
        <v>203</v>
      </c>
      <c r="C239" s="18"/>
      <c r="D239" s="16" t="s">
        <v>75</v>
      </c>
      <c r="E239" s="16" t="s">
        <v>270</v>
      </c>
      <c r="F239" s="16" t="s">
        <v>21</v>
      </c>
      <c r="G239" s="16" t="s">
        <v>1</v>
      </c>
      <c r="I239" s="16" t="s">
        <v>291</v>
      </c>
    </row>
    <row r="240" spans="1:9" s="16" customFormat="1" ht="14" x14ac:dyDescent="0.3">
      <c r="A240" s="33" t="s">
        <v>79</v>
      </c>
      <c r="B240" s="18">
        <v>203</v>
      </c>
      <c r="C240" s="18"/>
      <c r="D240" s="16" t="s">
        <v>75</v>
      </c>
      <c r="E240" s="16" t="s">
        <v>219</v>
      </c>
      <c r="F240" s="16" t="s">
        <v>32</v>
      </c>
      <c r="G240" s="16" t="s">
        <v>1</v>
      </c>
      <c r="I240" s="16" t="s">
        <v>218</v>
      </c>
    </row>
    <row r="241" spans="1:12" s="16" customFormat="1" ht="14" x14ac:dyDescent="0.3">
      <c r="A241" s="33" t="s">
        <v>79</v>
      </c>
      <c r="B241" s="18">
        <v>203</v>
      </c>
      <c r="C241" s="18"/>
      <c r="D241" s="16" t="s">
        <v>75</v>
      </c>
      <c r="E241" s="16" t="s">
        <v>265</v>
      </c>
      <c r="F241" s="16" t="s">
        <v>21</v>
      </c>
      <c r="G241" s="16" t="s">
        <v>1</v>
      </c>
      <c r="I241" s="16" t="s">
        <v>218</v>
      </c>
    </row>
    <row r="242" spans="1:12" s="16" customFormat="1" ht="14" x14ac:dyDescent="0.3">
      <c r="A242" s="33" t="s">
        <v>79</v>
      </c>
      <c r="B242" s="18">
        <v>203</v>
      </c>
      <c r="C242" s="18"/>
      <c r="D242" s="16" t="s">
        <v>75</v>
      </c>
      <c r="E242" s="16" t="s">
        <v>270</v>
      </c>
      <c r="F242" s="16" t="s">
        <v>273</v>
      </c>
      <c r="G242" s="16" t="s">
        <v>1</v>
      </c>
      <c r="I242" s="16" t="s">
        <v>274</v>
      </c>
    </row>
    <row r="243" spans="1:12" customFormat="1" x14ac:dyDescent="0.35">
      <c r="A243" s="33" t="s">
        <v>79</v>
      </c>
      <c r="B243" s="18">
        <v>203</v>
      </c>
      <c r="C243" s="16"/>
      <c r="D243" s="16" t="s">
        <v>75</v>
      </c>
      <c r="E243" s="16" t="s">
        <v>270</v>
      </c>
      <c r="F243" s="16" t="s">
        <v>16</v>
      </c>
      <c r="G243" s="16" t="s">
        <v>1</v>
      </c>
      <c r="H243" s="16"/>
      <c r="I243" s="16"/>
    </row>
    <row r="244" spans="1:12" s="16" customFormat="1" x14ac:dyDescent="0.35">
      <c r="A244" s="33" t="s">
        <v>79</v>
      </c>
      <c r="B244" s="18">
        <v>203</v>
      </c>
      <c r="C244"/>
      <c r="D244" s="16" t="s">
        <v>75</v>
      </c>
      <c r="E244" s="16" t="s">
        <v>270</v>
      </c>
      <c r="F244" s="16" t="s">
        <v>319</v>
      </c>
      <c r="G244" s="16" t="s">
        <v>1</v>
      </c>
      <c r="H244"/>
      <c r="I244"/>
    </row>
    <row r="246" spans="1:12" s="16" customFormat="1" ht="14" x14ac:dyDescent="0.3">
      <c r="A246" s="1"/>
      <c r="B246" s="18"/>
      <c r="C246" s="18"/>
    </row>
    <row r="247" spans="1:12" s="28" customFormat="1" x14ac:dyDescent="0.35">
      <c r="A247" s="12"/>
      <c r="B247" s="36"/>
      <c r="C247" s="23" t="s">
        <v>19</v>
      </c>
      <c r="D247" s="27">
        <f>COUNTA(D4:D246)</f>
        <v>229</v>
      </c>
      <c r="E247" s="12"/>
      <c r="F247" s="12"/>
      <c r="G247" s="12"/>
    </row>
    <row r="248" spans="1:12" s="4" customFormat="1" x14ac:dyDescent="0.35">
      <c r="A248" s="1"/>
      <c r="B248" s="29"/>
      <c r="C248" s="22"/>
      <c r="E248" s="1"/>
      <c r="F248" s="1"/>
      <c r="G248" s="1"/>
    </row>
    <row r="249" spans="1:12" s="16" customFormat="1" ht="14" x14ac:dyDescent="0.3">
      <c r="A249" s="41"/>
      <c r="B249" s="1" t="s">
        <v>313</v>
      </c>
      <c r="C249" s="1"/>
      <c r="D249" s="1"/>
      <c r="E249" s="1">
        <f>COUNTA(D4:D206)</f>
        <v>196</v>
      </c>
      <c r="F249" s="1"/>
      <c r="G249" s="1"/>
      <c r="H249" s="1"/>
      <c r="I249" s="1"/>
      <c r="J249" s="1"/>
      <c r="K249" s="1"/>
      <c r="L249" s="1"/>
    </row>
    <row r="250" spans="1:12" s="16" customFormat="1" ht="14" x14ac:dyDescent="0.3">
      <c r="A250" s="41"/>
      <c r="B250" s="1" t="s">
        <v>314</v>
      </c>
      <c r="C250" s="1"/>
      <c r="D250" s="1"/>
      <c r="E250" s="1">
        <f>COUNTA(D209:D246)</f>
        <v>33</v>
      </c>
      <c r="F250" s="1"/>
      <c r="G250" s="1"/>
      <c r="H250" s="1"/>
      <c r="I250" s="1"/>
      <c r="J250" s="1"/>
      <c r="K250" s="1"/>
      <c r="L250" s="1"/>
    </row>
    <row r="251" spans="1:12" x14ac:dyDescent="0.35">
      <c r="A251" s="41"/>
      <c r="B251" s="16"/>
      <c r="C251" s="16"/>
      <c r="D251" s="16"/>
      <c r="E251" s="16"/>
      <c r="F251" s="16"/>
      <c r="G251" s="16"/>
      <c r="H251" s="16"/>
      <c r="I251" s="16"/>
      <c r="J251" s="16"/>
    </row>
    <row r="252" spans="1:12" s="4" customFormat="1" x14ac:dyDescent="0.35">
      <c r="A252" s="5" t="s">
        <v>43</v>
      </c>
      <c r="B252" s="5" t="s">
        <v>151</v>
      </c>
      <c r="C252" s="21"/>
      <c r="D252" s="1"/>
      <c r="E252" s="1"/>
      <c r="F252" s="1"/>
      <c r="G252" s="1"/>
      <c r="H252" s="1"/>
    </row>
    <row r="253" spans="1:12" s="4" customFormat="1" x14ac:dyDescent="0.35">
      <c r="A253" s="5"/>
      <c r="B253" s="5" t="s">
        <v>44</v>
      </c>
      <c r="C253" s="21"/>
      <c r="D253" s="1"/>
      <c r="E253" s="1"/>
      <c r="F253" s="1"/>
      <c r="G253" s="1"/>
      <c r="H253" s="1"/>
    </row>
    <row r="254" spans="1:12" s="4" customFormat="1" x14ac:dyDescent="0.35">
      <c r="A254" s="5"/>
      <c r="B254" s="5" t="s">
        <v>46</v>
      </c>
      <c r="C254" s="21"/>
      <c r="D254" s="1"/>
      <c r="E254" s="1"/>
      <c r="F254" s="1"/>
      <c r="G254" s="1"/>
      <c r="H254" s="1"/>
    </row>
    <row r="256" spans="1:12" x14ac:dyDescent="0.35">
      <c r="A256" s="30"/>
      <c r="B256" s="5" t="s">
        <v>14</v>
      </c>
    </row>
    <row r="258" spans="1:7" x14ac:dyDescent="0.35">
      <c r="A258" s="5" t="s">
        <v>17</v>
      </c>
      <c r="C258" s="5"/>
    </row>
    <row r="260" spans="1:7" x14ac:dyDescent="0.35">
      <c r="A260" s="31"/>
      <c r="B260" s="31"/>
      <c r="C260" s="5"/>
    </row>
    <row r="261" spans="1:7" s="52" customFormat="1" ht="14" x14ac:dyDescent="0.3">
      <c r="A261" s="52" t="s">
        <v>304</v>
      </c>
      <c r="G261" s="53" t="s">
        <v>305</v>
      </c>
    </row>
    <row r="263" spans="1:7" x14ac:dyDescent="0.35">
      <c r="A263" s="5" t="str">
        <f>TOTAL!A20</f>
        <v>© 2026 Roland Hausin</v>
      </c>
      <c r="C263" s="5"/>
    </row>
    <row r="264" spans="1:7" x14ac:dyDescent="0.35">
      <c r="A264" s="31"/>
      <c r="B264" s="31"/>
      <c r="C264" s="5"/>
    </row>
  </sheetData>
  <sortState xmlns:xlrd2="http://schemas.microsoft.com/office/spreadsheetml/2017/richdata2" ref="A5:L187">
    <sortCondition ref="B5:B187"/>
    <sortCondition ref="C5:C187"/>
  </sortState>
  <hyperlinks>
    <hyperlink ref="G261" r:id="rId1" display="Mail an Roland" xr:uid="{90436303-20BB-4228-AEB0-27E7230F3A8E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3DD26-B0CD-49B5-963A-94221B6F8803}">
  <dimension ref="A1:J36"/>
  <sheetViews>
    <sheetView workbookViewId="0">
      <selection activeCell="A30" sqref="A30"/>
    </sheetView>
  </sheetViews>
  <sheetFormatPr baseColWidth="10" defaultRowHeight="14.5" x14ac:dyDescent="0.35"/>
  <cols>
    <col min="1" max="1" width="10.90625" style="5"/>
    <col min="2" max="3" width="12.6328125" style="5" customWidth="1"/>
    <col min="4" max="5" width="14.7265625" style="5" customWidth="1"/>
    <col min="6" max="7" width="10.90625" style="5"/>
    <col min="8" max="8" width="52.54296875" style="5" customWidth="1"/>
    <col min="9" max="16384" width="10.90625" style="5"/>
  </cols>
  <sheetData>
    <row r="1" spans="1:10" ht="26" x14ac:dyDescent="0.6">
      <c r="A1" s="24" t="s">
        <v>54</v>
      </c>
      <c r="G1" s="6">
        <f ca="1">TODAY()</f>
        <v>46287</v>
      </c>
    </row>
    <row r="3" spans="1:10" s="9" customFormat="1" x14ac:dyDescent="0.35">
      <c r="A3" s="2" t="s">
        <v>3</v>
      </c>
      <c r="B3" s="14" t="s">
        <v>4</v>
      </c>
      <c r="C3" s="2" t="s">
        <v>6</v>
      </c>
      <c r="D3" s="2" t="s">
        <v>9</v>
      </c>
      <c r="E3" s="2" t="s">
        <v>24</v>
      </c>
      <c r="F3" s="2" t="s">
        <v>7</v>
      </c>
      <c r="G3" s="2" t="s">
        <v>8</v>
      </c>
      <c r="H3" s="2" t="s">
        <v>25</v>
      </c>
    </row>
    <row r="4" spans="1:10" x14ac:dyDescent="0.35">
      <c r="A4" s="1"/>
      <c r="B4" s="4"/>
      <c r="C4" s="1"/>
      <c r="D4" s="1"/>
      <c r="E4" s="1"/>
      <c r="F4" s="1"/>
      <c r="G4" s="1"/>
      <c r="H4" s="1"/>
      <c r="I4" s="1"/>
      <c r="J4" s="1"/>
    </row>
    <row r="5" spans="1:10" x14ac:dyDescent="0.35">
      <c r="A5" s="30" t="s">
        <v>90</v>
      </c>
      <c r="B5" s="1" t="s">
        <v>310</v>
      </c>
      <c r="C5" s="37" t="s">
        <v>58</v>
      </c>
      <c r="D5" s="1">
        <v>11603</v>
      </c>
      <c r="E5" s="1" t="s">
        <v>15</v>
      </c>
      <c r="F5" s="5" t="s">
        <v>2</v>
      </c>
      <c r="H5" s="5" t="s">
        <v>91</v>
      </c>
    </row>
    <row r="6" spans="1:10" x14ac:dyDescent="0.35">
      <c r="A6" s="30" t="s">
        <v>90</v>
      </c>
      <c r="B6" s="1" t="s">
        <v>324</v>
      </c>
      <c r="C6" s="37" t="s">
        <v>58</v>
      </c>
      <c r="D6" s="1">
        <v>11604</v>
      </c>
      <c r="E6" s="1" t="s">
        <v>15</v>
      </c>
      <c r="F6" s="5" t="s">
        <v>2</v>
      </c>
      <c r="H6" s="5" t="s">
        <v>325</v>
      </c>
    </row>
    <row r="7" spans="1:10" x14ac:dyDescent="0.35">
      <c r="A7" s="30" t="s">
        <v>90</v>
      </c>
      <c r="B7" s="1">
        <v>208046</v>
      </c>
      <c r="C7" s="37" t="s">
        <v>58</v>
      </c>
      <c r="D7" s="1">
        <v>11656</v>
      </c>
      <c r="E7" s="1" t="s">
        <v>15</v>
      </c>
      <c r="F7" s="5" t="s">
        <v>2</v>
      </c>
      <c r="H7" s="5" t="s">
        <v>250</v>
      </c>
    </row>
    <row r="8" spans="1:10" x14ac:dyDescent="0.35">
      <c r="A8" s="30" t="s">
        <v>90</v>
      </c>
      <c r="B8" s="1">
        <v>208179</v>
      </c>
      <c r="C8" s="37" t="s">
        <v>58</v>
      </c>
      <c r="D8" s="1">
        <v>11635</v>
      </c>
      <c r="E8" s="1" t="s">
        <v>15</v>
      </c>
      <c r="F8" s="5" t="s">
        <v>2</v>
      </c>
      <c r="H8" s="5" t="s">
        <v>251</v>
      </c>
    </row>
    <row r="9" spans="1:10" x14ac:dyDescent="0.35">
      <c r="A9" s="30" t="s">
        <v>90</v>
      </c>
      <c r="B9" s="1">
        <v>208183</v>
      </c>
      <c r="C9" s="37" t="s">
        <v>58</v>
      </c>
      <c r="D9" s="1">
        <v>11605</v>
      </c>
      <c r="E9" s="1" t="s">
        <v>15</v>
      </c>
      <c r="F9" s="5" t="s">
        <v>2</v>
      </c>
      <c r="H9" s="5" t="s">
        <v>252</v>
      </c>
    </row>
    <row r="10" spans="1:10" x14ac:dyDescent="0.35">
      <c r="A10" s="30" t="s">
        <v>90</v>
      </c>
      <c r="B10" s="1">
        <v>208184</v>
      </c>
      <c r="C10" s="37" t="s">
        <v>58</v>
      </c>
      <c r="D10" s="1">
        <v>11637</v>
      </c>
      <c r="E10" s="1" t="s">
        <v>26</v>
      </c>
      <c r="F10" s="5" t="s">
        <v>2</v>
      </c>
      <c r="H10" s="5" t="s">
        <v>253</v>
      </c>
    </row>
    <row r="11" spans="1:10" x14ac:dyDescent="0.35">
      <c r="A11" s="30" t="s">
        <v>90</v>
      </c>
      <c r="B11" s="1" t="s">
        <v>254</v>
      </c>
      <c r="C11" s="37" t="s">
        <v>58</v>
      </c>
      <c r="D11" s="1">
        <v>11629</v>
      </c>
      <c r="E11" s="1" t="s">
        <v>15</v>
      </c>
      <c r="F11" s="5" t="s">
        <v>2</v>
      </c>
      <c r="H11" s="5" t="s">
        <v>134</v>
      </c>
    </row>
    <row r="12" spans="1:10" x14ac:dyDescent="0.35">
      <c r="A12" s="30" t="s">
        <v>90</v>
      </c>
      <c r="B12" s="1">
        <v>208199</v>
      </c>
      <c r="C12" s="37" t="s">
        <v>58</v>
      </c>
      <c r="D12" s="1">
        <v>11629</v>
      </c>
      <c r="E12" s="1" t="s">
        <v>15</v>
      </c>
      <c r="F12" s="5" t="s">
        <v>2</v>
      </c>
      <c r="H12" s="5" t="s">
        <v>134</v>
      </c>
    </row>
    <row r="13" spans="1:10" x14ac:dyDescent="0.35">
      <c r="A13" s="30" t="s">
        <v>90</v>
      </c>
      <c r="B13" s="1" t="s">
        <v>248</v>
      </c>
      <c r="C13" s="37" t="s">
        <v>58</v>
      </c>
      <c r="D13" s="1">
        <v>11611</v>
      </c>
      <c r="E13" s="1" t="s">
        <v>26</v>
      </c>
      <c r="F13" s="5" t="s">
        <v>2</v>
      </c>
      <c r="H13" s="5" t="s">
        <v>107</v>
      </c>
    </row>
    <row r="14" spans="1:10" x14ac:dyDescent="0.35">
      <c r="A14" s="30" t="s">
        <v>90</v>
      </c>
      <c r="B14" s="1">
        <v>208409</v>
      </c>
      <c r="C14" s="37" t="s">
        <v>58</v>
      </c>
      <c r="D14" s="1">
        <v>11672</v>
      </c>
      <c r="E14" s="1" t="s">
        <v>26</v>
      </c>
      <c r="F14" s="5" t="s">
        <v>2</v>
      </c>
      <c r="H14" s="5" t="s">
        <v>121</v>
      </c>
    </row>
    <row r="15" spans="1:10" x14ac:dyDescent="0.35">
      <c r="A15" s="30" t="s">
        <v>90</v>
      </c>
      <c r="B15" s="1">
        <v>208602</v>
      </c>
      <c r="C15" s="37" t="s">
        <v>58</v>
      </c>
      <c r="D15" s="1">
        <v>11614</v>
      </c>
      <c r="E15" s="1" t="s">
        <v>26</v>
      </c>
      <c r="F15" s="5" t="s">
        <v>2</v>
      </c>
      <c r="H15" s="5" t="s">
        <v>196</v>
      </c>
    </row>
    <row r="16" spans="1:10" x14ac:dyDescent="0.35">
      <c r="A16" s="30" t="s">
        <v>90</v>
      </c>
      <c r="B16" s="1" t="s">
        <v>249</v>
      </c>
      <c r="C16" s="37" t="s">
        <v>58</v>
      </c>
      <c r="D16" s="1">
        <v>11655</v>
      </c>
      <c r="E16" s="1" t="s">
        <v>86</v>
      </c>
      <c r="F16" s="5" t="s">
        <v>2</v>
      </c>
      <c r="H16" s="5" t="s">
        <v>220</v>
      </c>
    </row>
    <row r="17" spans="1:10" x14ac:dyDescent="0.35">
      <c r="A17" s="30" t="s">
        <v>90</v>
      </c>
      <c r="B17" s="1">
        <v>208693</v>
      </c>
      <c r="C17" s="37" t="s">
        <v>58</v>
      </c>
      <c r="D17" s="1">
        <v>11610</v>
      </c>
      <c r="E17" s="1" t="s">
        <v>26</v>
      </c>
      <c r="F17" s="5" t="s">
        <v>2</v>
      </c>
      <c r="H17" s="5" t="s">
        <v>62</v>
      </c>
    </row>
    <row r="20" spans="1:10" s="32" customFormat="1" x14ac:dyDescent="0.35">
      <c r="B20" s="32" t="s">
        <v>19</v>
      </c>
      <c r="C20" s="32">
        <f>COUNTA(C4:C16)</f>
        <v>12</v>
      </c>
    </row>
    <row r="23" spans="1:10" x14ac:dyDescent="0.35">
      <c r="A23" s="5" t="s">
        <v>17</v>
      </c>
    </row>
    <row r="27" spans="1:10" s="52" customFormat="1" ht="14" x14ac:dyDescent="0.3">
      <c r="A27" s="52" t="s">
        <v>304</v>
      </c>
      <c r="I27" s="53" t="s">
        <v>305</v>
      </c>
    </row>
    <row r="28" spans="1:10" s="4" customFormat="1" x14ac:dyDescent="0.35">
      <c r="A28" s="5"/>
      <c r="C28" s="1"/>
      <c r="D28" s="1"/>
      <c r="E28" s="1"/>
      <c r="F28" s="1"/>
      <c r="G28" s="1"/>
      <c r="H28" s="1"/>
      <c r="I28" s="1"/>
      <c r="J28" s="1"/>
    </row>
    <row r="29" spans="1:10" s="4" customFormat="1" x14ac:dyDescent="0.35">
      <c r="A29" s="5" t="str">
        <f>TOTAL!A20</f>
        <v>© 2026 Roland Hausin</v>
      </c>
      <c r="C29" s="1"/>
      <c r="D29" s="1"/>
      <c r="E29" s="1"/>
      <c r="F29" s="1"/>
      <c r="G29" s="1"/>
      <c r="H29" s="1"/>
      <c r="I29" s="1"/>
      <c r="J29" s="1"/>
    </row>
    <row r="30" spans="1:10" s="4" customFormat="1" x14ac:dyDescent="0.35">
      <c r="A30" s="5"/>
      <c r="C30" s="1"/>
      <c r="D30" s="1"/>
      <c r="E30" s="1"/>
      <c r="F30" s="1"/>
      <c r="G30" s="1"/>
      <c r="H30" s="1"/>
      <c r="I30" s="1"/>
      <c r="J30" s="1"/>
    </row>
    <row r="31" spans="1:10" s="4" customFormat="1" x14ac:dyDescent="0.35">
      <c r="A31" s="5"/>
      <c r="C31" s="1"/>
      <c r="D31" s="1"/>
      <c r="E31" s="1"/>
      <c r="F31" s="1"/>
      <c r="G31" s="1"/>
      <c r="H31" s="1"/>
      <c r="I31" s="1"/>
      <c r="J31" s="1"/>
    </row>
    <row r="32" spans="1:10" s="4" customFormat="1" x14ac:dyDescent="0.35">
      <c r="A32" s="5"/>
      <c r="C32" s="1"/>
      <c r="D32" s="1"/>
      <c r="E32" s="1"/>
      <c r="F32" s="1"/>
      <c r="G32" s="1"/>
      <c r="H32" s="1"/>
      <c r="I32" s="1"/>
      <c r="J32" s="1"/>
    </row>
    <row r="33" spans="1:10" s="4" customFormat="1" x14ac:dyDescent="0.35">
      <c r="A33" s="5"/>
      <c r="C33" s="1"/>
      <c r="D33" s="1"/>
      <c r="E33" s="1"/>
      <c r="F33" s="1"/>
      <c r="G33" s="1"/>
      <c r="H33" s="1"/>
      <c r="I33" s="1"/>
      <c r="J33" s="1"/>
    </row>
    <row r="34" spans="1:10" s="4" customFormat="1" x14ac:dyDescent="0.35">
      <c r="A34" s="5"/>
      <c r="C34" s="1"/>
      <c r="D34" s="1"/>
      <c r="E34" s="1"/>
      <c r="F34" s="1"/>
      <c r="G34" s="1"/>
      <c r="H34" s="1"/>
      <c r="I34" s="1"/>
      <c r="J34" s="1"/>
    </row>
    <row r="35" spans="1:10" s="4" customFormat="1" x14ac:dyDescent="0.35">
      <c r="A35" s="5"/>
      <c r="C35" s="1"/>
      <c r="D35" s="1"/>
      <c r="E35" s="1"/>
      <c r="F35" s="1"/>
      <c r="G35" s="1"/>
      <c r="H35" s="1"/>
      <c r="I35" s="1"/>
      <c r="J35" s="1"/>
    </row>
    <row r="36" spans="1:10" s="4" customFormat="1" x14ac:dyDescent="0.35">
      <c r="A36" s="5"/>
      <c r="C36" s="1"/>
      <c r="D36" s="1"/>
      <c r="E36" s="1"/>
      <c r="F36" s="1"/>
      <c r="G36" s="1"/>
      <c r="H36" s="1"/>
      <c r="I36" s="1"/>
      <c r="J36" s="1"/>
    </row>
  </sheetData>
  <hyperlinks>
    <hyperlink ref="I27" r:id="rId1" display="Mail an Roland" xr:uid="{CE880CF4-1B85-43FE-B483-8486BA39F9F0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DED5D-9BC5-4CB0-BB98-3D366EC11150}">
  <dimension ref="A1:N85"/>
  <sheetViews>
    <sheetView workbookViewId="0">
      <selection activeCell="G5" sqref="G5"/>
    </sheetView>
  </sheetViews>
  <sheetFormatPr baseColWidth="10" defaultRowHeight="14.5" x14ac:dyDescent="0.35"/>
  <cols>
    <col min="1" max="1" width="16.453125" style="39" customWidth="1"/>
    <col min="2" max="2" width="10.81640625" style="5" customWidth="1"/>
    <col min="3" max="3" width="8.453125" style="5" customWidth="1"/>
    <col min="4" max="4" width="9.81640625" style="5" customWidth="1"/>
    <col min="5" max="5" width="7.81640625" style="5" customWidth="1"/>
    <col min="6" max="6" width="6.54296875" style="5" customWidth="1"/>
    <col min="7" max="7" width="15.7265625" style="5" customWidth="1"/>
    <col min="8" max="8" width="21.26953125" style="5" customWidth="1"/>
    <col min="9" max="9" width="89.36328125" style="5" customWidth="1"/>
    <col min="10" max="16384" width="10.90625" style="5"/>
  </cols>
  <sheetData>
    <row r="1" spans="1:14" ht="26" x14ac:dyDescent="0.35">
      <c r="A1" s="38" t="s">
        <v>52</v>
      </c>
      <c r="G1" s="5" t="s">
        <v>47</v>
      </c>
      <c r="H1" s="6">
        <f ca="1">TODAY()</f>
        <v>46287</v>
      </c>
      <c r="I1" s="6"/>
    </row>
    <row r="2" spans="1:14" x14ac:dyDescent="0.35">
      <c r="I2" s="5" t="s">
        <v>33</v>
      </c>
    </row>
    <row r="3" spans="1:14" s="9" customFormat="1" ht="13" x14ac:dyDescent="0.3">
      <c r="A3" s="40" t="s">
        <v>3</v>
      </c>
      <c r="B3" s="2" t="s">
        <v>4</v>
      </c>
      <c r="C3" s="2" t="s">
        <v>6</v>
      </c>
      <c r="D3" s="2" t="s">
        <v>9</v>
      </c>
      <c r="E3" s="2" t="s">
        <v>24</v>
      </c>
      <c r="F3" s="2" t="s">
        <v>7</v>
      </c>
      <c r="G3" s="2" t="s">
        <v>8</v>
      </c>
      <c r="H3" s="9" t="s">
        <v>25</v>
      </c>
      <c r="I3" s="9" t="s">
        <v>34</v>
      </c>
    </row>
    <row r="4" spans="1:14" ht="19.75" customHeight="1" x14ac:dyDescent="0.35">
      <c r="A4" s="4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4" s="4" customFormat="1" x14ac:dyDescent="0.35">
      <c r="A5" s="42" t="s">
        <v>10</v>
      </c>
      <c r="B5" s="10">
        <v>29485</v>
      </c>
      <c r="C5" s="10" t="s">
        <v>75</v>
      </c>
      <c r="D5" s="10">
        <v>11672</v>
      </c>
      <c r="E5" s="10" t="s">
        <v>26</v>
      </c>
      <c r="F5" s="10" t="s">
        <v>1</v>
      </c>
      <c r="G5" s="10" t="s">
        <v>35</v>
      </c>
      <c r="H5" s="10" t="s">
        <v>302</v>
      </c>
      <c r="I5" s="10"/>
      <c r="J5" s="1"/>
      <c r="K5" s="1"/>
      <c r="L5" s="1"/>
      <c r="M5" s="1"/>
      <c r="N5" s="1"/>
    </row>
    <row r="6" spans="1:14" s="4" customFormat="1" x14ac:dyDescent="0.35">
      <c r="A6" s="42" t="s">
        <v>10</v>
      </c>
      <c r="B6" s="10">
        <v>29488</v>
      </c>
      <c r="C6" s="10" t="s">
        <v>75</v>
      </c>
      <c r="D6" s="10"/>
      <c r="E6" s="10" t="s">
        <v>26</v>
      </c>
      <c r="F6" s="10" t="s">
        <v>1</v>
      </c>
      <c r="G6" s="10" t="s">
        <v>11</v>
      </c>
      <c r="H6" s="10" t="s">
        <v>302</v>
      </c>
      <c r="I6" s="10"/>
      <c r="J6" s="1"/>
      <c r="K6" s="1"/>
      <c r="L6" s="1"/>
      <c r="M6" s="1"/>
      <c r="N6" s="1"/>
    </row>
    <row r="7" spans="1:14" s="4" customFormat="1" x14ac:dyDescent="0.35">
      <c r="A7" s="42" t="s">
        <v>10</v>
      </c>
      <c r="B7" s="10">
        <v>37320</v>
      </c>
      <c r="C7" s="10" t="s">
        <v>202</v>
      </c>
      <c r="D7" s="10"/>
      <c r="E7" s="10" t="s">
        <v>15</v>
      </c>
      <c r="F7" s="10" t="s">
        <v>1</v>
      </c>
      <c r="G7" s="10" t="s">
        <v>35</v>
      </c>
      <c r="H7" s="10" t="s">
        <v>65</v>
      </c>
      <c r="I7" s="10"/>
      <c r="J7" s="1"/>
      <c r="K7" s="1"/>
      <c r="L7" s="1"/>
      <c r="M7" s="1"/>
      <c r="N7" s="1"/>
    </row>
    <row r="8" spans="1:14" s="4" customFormat="1" x14ac:dyDescent="0.35">
      <c r="A8" s="42" t="s">
        <v>10</v>
      </c>
      <c r="B8" s="10">
        <v>37321</v>
      </c>
      <c r="C8" s="10" t="s">
        <v>75</v>
      </c>
      <c r="D8" s="10"/>
      <c r="E8" s="10" t="s">
        <v>32</v>
      </c>
      <c r="F8" s="10" t="s">
        <v>1</v>
      </c>
      <c r="G8" s="10" t="s">
        <v>35</v>
      </c>
      <c r="H8" s="10" t="s">
        <v>299</v>
      </c>
      <c r="I8" s="10"/>
      <c r="J8" s="1"/>
      <c r="K8" s="1"/>
      <c r="L8" s="1"/>
      <c r="M8" s="1"/>
      <c r="N8" s="1"/>
    </row>
    <row r="9" spans="1:14" s="4" customFormat="1" x14ac:dyDescent="0.35">
      <c r="A9" s="42" t="s">
        <v>10</v>
      </c>
      <c r="B9" s="10">
        <v>37321</v>
      </c>
      <c r="C9" s="10" t="s">
        <v>75</v>
      </c>
      <c r="D9" s="10"/>
      <c r="E9" s="10" t="s">
        <v>32</v>
      </c>
      <c r="F9" s="10" t="s">
        <v>1</v>
      </c>
      <c r="G9" s="10" t="s">
        <v>35</v>
      </c>
      <c r="H9" s="10" t="s">
        <v>299</v>
      </c>
      <c r="I9" s="10"/>
      <c r="J9" s="1"/>
      <c r="K9" s="1"/>
      <c r="L9" s="1"/>
      <c r="M9" s="1"/>
      <c r="N9" s="1"/>
    </row>
    <row r="10" spans="1:14" s="4" customFormat="1" x14ac:dyDescent="0.35">
      <c r="A10" s="42" t="s">
        <v>10</v>
      </c>
      <c r="B10" s="10">
        <v>37322</v>
      </c>
      <c r="C10" s="10" t="s">
        <v>75</v>
      </c>
      <c r="D10" s="10">
        <v>11666</v>
      </c>
      <c r="E10" s="10" t="s">
        <v>26</v>
      </c>
      <c r="F10" s="10" t="s">
        <v>1</v>
      </c>
      <c r="G10" s="10" t="s">
        <v>35</v>
      </c>
      <c r="H10" s="10" t="s">
        <v>187</v>
      </c>
      <c r="I10" s="10"/>
      <c r="J10" s="1"/>
      <c r="K10" s="1"/>
      <c r="L10" s="1"/>
      <c r="M10" s="1"/>
      <c r="N10" s="1"/>
    </row>
    <row r="11" spans="1:14" s="4" customFormat="1" x14ac:dyDescent="0.35">
      <c r="A11" s="42" t="s">
        <v>10</v>
      </c>
      <c r="B11" s="10">
        <v>37323</v>
      </c>
      <c r="C11" s="10" t="s">
        <v>202</v>
      </c>
      <c r="D11" s="10"/>
      <c r="E11" s="10" t="s">
        <v>15</v>
      </c>
      <c r="F11" s="10" t="s">
        <v>1</v>
      </c>
      <c r="G11" s="10" t="s">
        <v>35</v>
      </c>
      <c r="H11" s="10" t="s">
        <v>65</v>
      </c>
      <c r="I11" s="10"/>
      <c r="J11" s="1"/>
      <c r="K11" s="1"/>
      <c r="L11" s="1"/>
      <c r="M11" s="1"/>
      <c r="N11" s="1"/>
    </row>
    <row r="12" spans="1:14" s="4" customFormat="1" x14ac:dyDescent="0.35">
      <c r="A12" s="42" t="s">
        <v>10</v>
      </c>
      <c r="B12" s="10">
        <v>37324</v>
      </c>
      <c r="C12" s="10" t="s">
        <v>75</v>
      </c>
      <c r="D12" s="10">
        <v>11675</v>
      </c>
      <c r="E12" s="10" t="s">
        <v>15</v>
      </c>
      <c r="F12" s="10" t="s">
        <v>1</v>
      </c>
      <c r="G12" s="10" t="s">
        <v>35</v>
      </c>
      <c r="H12" s="10" t="s">
        <v>296</v>
      </c>
      <c r="I12" s="10" t="s">
        <v>297</v>
      </c>
      <c r="J12" s="1"/>
      <c r="K12" s="1"/>
      <c r="L12" s="1"/>
      <c r="M12" s="1"/>
      <c r="N12" s="1"/>
    </row>
    <row r="13" spans="1:14" s="4" customFormat="1" x14ac:dyDescent="0.35">
      <c r="A13" s="42" t="s">
        <v>10</v>
      </c>
      <c r="B13" s="10">
        <v>37325</v>
      </c>
      <c r="C13" s="10" t="s">
        <v>75</v>
      </c>
      <c r="D13" s="10" t="s">
        <v>300</v>
      </c>
      <c r="E13" s="10" t="s">
        <v>15</v>
      </c>
      <c r="F13" s="10" t="s">
        <v>1</v>
      </c>
      <c r="G13" s="10" t="s">
        <v>35</v>
      </c>
      <c r="H13" s="10" t="s">
        <v>85</v>
      </c>
      <c r="I13" s="10"/>
      <c r="J13" s="1"/>
      <c r="K13" s="1"/>
      <c r="L13" s="1"/>
      <c r="M13" s="1"/>
      <c r="N13" s="1"/>
    </row>
    <row r="14" spans="1:14" s="4" customFormat="1" x14ac:dyDescent="0.35">
      <c r="A14" s="42" t="s">
        <v>10</v>
      </c>
      <c r="B14" s="10">
        <v>37325</v>
      </c>
      <c r="C14" s="10" t="s">
        <v>75</v>
      </c>
      <c r="D14" s="10">
        <v>11672</v>
      </c>
      <c r="E14" s="10" t="s">
        <v>26</v>
      </c>
      <c r="F14" s="10" t="s">
        <v>1</v>
      </c>
      <c r="G14" s="10" t="s">
        <v>35</v>
      </c>
      <c r="H14" s="10" t="s">
        <v>121</v>
      </c>
      <c r="I14" s="10"/>
      <c r="J14" s="1"/>
      <c r="K14" s="1"/>
      <c r="L14" s="1"/>
      <c r="M14" s="1"/>
      <c r="N14" s="1"/>
    </row>
    <row r="15" spans="1:14" s="4" customFormat="1" x14ac:dyDescent="0.35">
      <c r="A15" s="42" t="s">
        <v>10</v>
      </c>
      <c r="B15" s="10">
        <v>37326</v>
      </c>
      <c r="C15" s="10" t="s">
        <v>75</v>
      </c>
      <c r="D15" s="10"/>
      <c r="E15" s="10" t="s">
        <v>32</v>
      </c>
      <c r="F15" s="10" t="s">
        <v>1</v>
      </c>
      <c r="G15" s="10" t="s">
        <v>35</v>
      </c>
      <c r="H15" s="10" t="s">
        <v>301</v>
      </c>
      <c r="I15" s="10"/>
      <c r="J15" s="1"/>
      <c r="K15" s="1"/>
      <c r="L15" s="1"/>
      <c r="M15" s="1"/>
      <c r="N15" s="1"/>
    </row>
    <row r="16" spans="1:14" s="4" customFormat="1" x14ac:dyDescent="0.35">
      <c r="A16" s="42" t="s">
        <v>10</v>
      </c>
      <c r="B16" s="10">
        <v>37327</v>
      </c>
      <c r="C16" s="10" t="s">
        <v>75</v>
      </c>
      <c r="D16" s="10"/>
      <c r="E16" s="10" t="s">
        <v>32</v>
      </c>
      <c r="F16" s="10" t="s">
        <v>1</v>
      </c>
      <c r="G16" s="10" t="s">
        <v>35</v>
      </c>
      <c r="H16" s="10" t="s">
        <v>299</v>
      </c>
      <c r="I16" s="10"/>
      <c r="J16" s="1"/>
      <c r="K16" s="1"/>
      <c r="L16" s="1"/>
      <c r="M16" s="1"/>
      <c r="N16" s="1"/>
    </row>
    <row r="17" spans="1:14" s="4" customFormat="1" x14ac:dyDescent="0.35">
      <c r="A17" s="42" t="s">
        <v>10</v>
      </c>
      <c r="B17" s="10">
        <v>37328</v>
      </c>
      <c r="C17" s="10" t="s">
        <v>75</v>
      </c>
      <c r="D17" s="10"/>
      <c r="E17" s="10" t="s">
        <v>15</v>
      </c>
      <c r="F17" s="10" t="s">
        <v>1</v>
      </c>
      <c r="G17" s="10" t="s">
        <v>35</v>
      </c>
      <c r="H17" s="10"/>
      <c r="I17" s="10"/>
      <c r="J17" s="1"/>
      <c r="K17" s="1"/>
      <c r="L17" s="1"/>
      <c r="M17" s="1"/>
      <c r="N17" s="1"/>
    </row>
    <row r="18" spans="1:14" s="4" customFormat="1" x14ac:dyDescent="0.35">
      <c r="A18" s="41"/>
      <c r="B18" s="10"/>
      <c r="C18" s="10"/>
      <c r="D18" s="10"/>
      <c r="E18" s="10"/>
      <c r="F18" s="10"/>
      <c r="G18" s="10"/>
      <c r="H18" s="10"/>
      <c r="I18" s="10"/>
      <c r="J18" s="1"/>
      <c r="K18" s="1"/>
      <c r="L18" s="1"/>
      <c r="M18" s="1"/>
      <c r="N18" s="1"/>
    </row>
    <row r="19" spans="1:14" s="4" customFormat="1" x14ac:dyDescent="0.35">
      <c r="A19" s="41"/>
      <c r="B19" s="10"/>
      <c r="C19" s="10"/>
      <c r="D19" s="10"/>
      <c r="E19" s="10"/>
      <c r="F19" s="10"/>
      <c r="G19" s="10"/>
      <c r="H19" s="10"/>
      <c r="I19" s="10"/>
      <c r="J19" s="1"/>
      <c r="K19" s="1"/>
      <c r="L19" s="1"/>
      <c r="M19" s="1"/>
      <c r="N19" s="1"/>
    </row>
    <row r="20" spans="1:14" s="51" customFormat="1" ht="15.5" x14ac:dyDescent="0.35">
      <c r="A20" s="48" t="s">
        <v>298</v>
      </c>
      <c r="B20" s="49"/>
      <c r="C20" s="49"/>
      <c r="D20" s="49"/>
      <c r="E20" s="49"/>
      <c r="F20" s="49"/>
      <c r="G20" s="49"/>
      <c r="H20" s="49"/>
      <c r="I20" s="49"/>
      <c r="J20" s="50"/>
      <c r="K20" s="50"/>
      <c r="L20" s="50"/>
      <c r="M20" s="50"/>
      <c r="N20" s="50"/>
    </row>
    <row r="21" spans="1:14" s="4" customFormat="1" x14ac:dyDescent="0.35">
      <c r="A21" s="41"/>
      <c r="B21" s="10"/>
      <c r="C21" s="10"/>
      <c r="D21" s="10"/>
      <c r="E21" s="10"/>
      <c r="F21" s="10"/>
      <c r="G21" s="10"/>
      <c r="H21" s="10"/>
      <c r="I21" s="10"/>
      <c r="J21" s="1"/>
      <c r="K21" s="1"/>
      <c r="L21" s="1"/>
      <c r="M21" s="1"/>
      <c r="N21" s="1"/>
    </row>
    <row r="22" spans="1:14" s="4" customFormat="1" x14ac:dyDescent="0.35">
      <c r="A22" s="41" t="s">
        <v>48</v>
      </c>
      <c r="B22" s="10"/>
      <c r="C22" s="10" t="s">
        <v>31</v>
      </c>
      <c r="D22" s="10">
        <v>11448</v>
      </c>
      <c r="E22" s="10" t="s">
        <v>15</v>
      </c>
      <c r="F22" s="10" t="s">
        <v>1</v>
      </c>
      <c r="G22" s="10" t="s">
        <v>11</v>
      </c>
      <c r="H22" s="10" t="s">
        <v>36</v>
      </c>
      <c r="I22" s="10" t="s">
        <v>49</v>
      </c>
      <c r="J22" s="1"/>
      <c r="K22" s="1"/>
      <c r="L22" s="1"/>
      <c r="M22" s="1"/>
      <c r="N22" s="1"/>
    </row>
    <row r="23" spans="1:14" s="4" customFormat="1" x14ac:dyDescent="0.35">
      <c r="A23" s="41"/>
      <c r="B23" s="10"/>
      <c r="C23" s="10"/>
      <c r="D23" s="10"/>
      <c r="E23" s="10"/>
      <c r="F23" s="10"/>
      <c r="G23" s="10"/>
      <c r="H23" s="10"/>
      <c r="I23" s="10"/>
      <c r="J23" s="1"/>
      <c r="K23" s="1"/>
      <c r="L23" s="1"/>
      <c r="M23" s="1"/>
      <c r="N23" s="1"/>
    </row>
    <row r="24" spans="1:14" s="4" customFormat="1" x14ac:dyDescent="0.35">
      <c r="A24" s="4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4" s="28" customFormat="1" x14ac:dyDescent="0.35">
      <c r="A25" s="43"/>
      <c r="B25" s="13" t="s">
        <v>18</v>
      </c>
      <c r="C25" s="13">
        <f>COUNTA(C4:C24)</f>
        <v>14</v>
      </c>
      <c r="D25" s="12"/>
      <c r="E25" s="12"/>
      <c r="F25" s="12"/>
      <c r="G25" s="12"/>
      <c r="H25" s="12"/>
      <c r="I25" s="12"/>
      <c r="J25" s="12"/>
      <c r="K25" s="12"/>
    </row>
    <row r="26" spans="1:14" s="4" customFormat="1" x14ac:dyDescent="0.35">
      <c r="A26" s="4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4" s="16" customFormat="1" ht="14" x14ac:dyDescent="0.3">
      <c r="A27" s="41"/>
      <c r="B27" s="1" t="s">
        <v>313</v>
      </c>
      <c r="C27" s="1"/>
      <c r="D27" s="1">
        <f>COUNTA(C4:C19)</f>
        <v>13</v>
      </c>
      <c r="E27" s="1"/>
      <c r="F27" s="1"/>
      <c r="G27" s="1"/>
      <c r="H27" s="1"/>
      <c r="I27" s="1"/>
      <c r="J27" s="1"/>
      <c r="K27" s="1"/>
    </row>
    <row r="28" spans="1:14" s="16" customFormat="1" ht="14" x14ac:dyDescent="0.3">
      <c r="A28" s="41"/>
      <c r="B28" s="1" t="s">
        <v>314</v>
      </c>
      <c r="C28" s="1"/>
      <c r="D28" s="1">
        <f>COUNTA(C20:C24)</f>
        <v>1</v>
      </c>
      <c r="E28" s="1"/>
      <c r="F28" s="1"/>
      <c r="G28" s="1"/>
      <c r="H28" s="1"/>
      <c r="I28" s="1"/>
      <c r="J28" s="1"/>
      <c r="K28" s="1"/>
    </row>
    <row r="29" spans="1:14" s="16" customFormat="1" ht="14" x14ac:dyDescent="0.3">
      <c r="A29" s="41"/>
    </row>
    <row r="30" spans="1:14" s="4" customFormat="1" x14ac:dyDescent="0.35">
      <c r="A30" s="4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4" s="4" customFormat="1" x14ac:dyDescent="0.35">
      <c r="A31" s="42"/>
      <c r="B31" s="1" t="s">
        <v>14</v>
      </c>
      <c r="C31" s="1"/>
      <c r="D31" s="1"/>
      <c r="E31" s="1"/>
      <c r="F31" s="1"/>
      <c r="G31" s="1"/>
      <c r="H31" s="1"/>
      <c r="I31" s="1"/>
      <c r="J31" s="1"/>
      <c r="K31" s="1"/>
    </row>
    <row r="32" spans="1:14" s="4" customFormat="1" x14ac:dyDescent="0.35">
      <c r="A32" s="4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s="52" customFormat="1" ht="14" x14ac:dyDescent="0.3">
      <c r="A33" s="52" t="s">
        <v>304</v>
      </c>
      <c r="I33" s="53" t="s">
        <v>305</v>
      </c>
    </row>
    <row r="34" spans="1:11" x14ac:dyDescent="0.35">
      <c r="A34" s="5"/>
    </row>
    <row r="35" spans="1:11" x14ac:dyDescent="0.35">
      <c r="A35" s="5" t="str">
        <f>TOTAL!A20</f>
        <v>© 2026 Roland Hausin</v>
      </c>
    </row>
    <row r="36" spans="1:11" s="4" customFormat="1" x14ac:dyDescent="0.35">
      <c r="A36" s="44"/>
      <c r="D36" s="1"/>
      <c r="F36" s="1"/>
      <c r="G36" s="1"/>
      <c r="H36" s="1"/>
      <c r="I36" s="1"/>
      <c r="J36" s="1"/>
      <c r="K36" s="1"/>
    </row>
    <row r="37" spans="1:11" s="4" customFormat="1" x14ac:dyDescent="0.35">
      <c r="A37" s="44"/>
      <c r="D37" s="1"/>
      <c r="F37" s="1"/>
      <c r="G37" s="1"/>
      <c r="H37" s="1"/>
      <c r="I37" s="1"/>
      <c r="J37" s="1"/>
      <c r="K37" s="1"/>
    </row>
    <row r="38" spans="1:11" s="4" customFormat="1" x14ac:dyDescent="0.35">
      <c r="A38" s="44"/>
      <c r="D38" s="1"/>
      <c r="F38" s="1"/>
      <c r="G38" s="1"/>
      <c r="H38" s="1"/>
      <c r="I38" s="1"/>
      <c r="J38" s="1"/>
      <c r="K38" s="1"/>
    </row>
    <row r="39" spans="1:11" s="4" customFormat="1" x14ac:dyDescent="0.35">
      <c r="A39" s="44"/>
      <c r="D39" s="1"/>
      <c r="F39" s="1"/>
      <c r="G39" s="1"/>
      <c r="H39" s="1"/>
      <c r="I39" s="1"/>
      <c r="J39" s="1"/>
      <c r="K39" s="1"/>
    </row>
    <row r="40" spans="1:11" s="4" customFormat="1" x14ac:dyDescent="0.35">
      <c r="A40" s="44"/>
      <c r="D40" s="1"/>
      <c r="F40" s="1"/>
      <c r="G40" s="1"/>
      <c r="H40" s="1"/>
      <c r="I40" s="1"/>
      <c r="J40" s="1"/>
      <c r="K40" s="1"/>
    </row>
    <row r="41" spans="1:11" s="4" customFormat="1" x14ac:dyDescent="0.35">
      <c r="A41" s="44"/>
      <c r="D41" s="1"/>
      <c r="F41" s="1"/>
      <c r="G41" s="1"/>
      <c r="H41" s="1"/>
      <c r="I41" s="1"/>
      <c r="J41" s="1"/>
      <c r="K41" s="1"/>
    </row>
    <row r="42" spans="1:11" s="4" customFormat="1" x14ac:dyDescent="0.35">
      <c r="A42" s="44"/>
      <c r="D42" s="1"/>
      <c r="F42" s="1"/>
      <c r="G42" s="1"/>
      <c r="H42" s="1"/>
      <c r="I42" s="1"/>
      <c r="J42" s="1"/>
      <c r="K42" s="1"/>
    </row>
    <row r="43" spans="1:11" s="4" customFormat="1" x14ac:dyDescent="0.35">
      <c r="A43" s="44"/>
      <c r="D43" s="1"/>
      <c r="F43" s="1"/>
      <c r="G43" s="1"/>
      <c r="H43" s="1"/>
      <c r="I43" s="1"/>
      <c r="J43" s="1"/>
      <c r="K43" s="1"/>
    </row>
    <row r="44" spans="1:11" s="4" customFormat="1" x14ac:dyDescent="0.35">
      <c r="A44" s="44"/>
      <c r="D44" s="1"/>
      <c r="F44" s="1"/>
      <c r="G44" s="1"/>
      <c r="H44" s="1"/>
      <c r="I44" s="1"/>
      <c r="J44" s="1"/>
      <c r="K44" s="1"/>
    </row>
    <row r="45" spans="1:11" s="4" customFormat="1" x14ac:dyDescent="0.35">
      <c r="A45" s="44"/>
      <c r="D45" s="1"/>
      <c r="F45" s="1"/>
      <c r="G45" s="1"/>
      <c r="H45" s="1"/>
      <c r="I45" s="1"/>
      <c r="J45" s="1"/>
      <c r="K45" s="1"/>
    </row>
    <row r="46" spans="1:11" s="4" customFormat="1" x14ac:dyDescent="0.35">
      <c r="A46" s="4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s="4" customFormat="1" x14ac:dyDescent="0.35">
      <c r="A47" s="4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s="4" customFormat="1" x14ac:dyDescent="0.35">
      <c r="A48" s="4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s="4" customFormat="1" x14ac:dyDescent="0.35">
      <c r="A49" s="4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s="4" customFormat="1" x14ac:dyDescent="0.35">
      <c r="A50" s="4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s="4" customFormat="1" x14ac:dyDescent="0.35">
      <c r="A51" s="4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s="4" customFormat="1" x14ac:dyDescent="0.35">
      <c r="A52" s="4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s="4" customFormat="1" x14ac:dyDescent="0.35">
      <c r="A53" s="4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s="4" customFormat="1" x14ac:dyDescent="0.35">
      <c r="A54" s="4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s="4" customFormat="1" x14ac:dyDescent="0.35">
      <c r="A55" s="4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s="4" customFormat="1" x14ac:dyDescent="0.35">
      <c r="A56" s="4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s="4" customFormat="1" x14ac:dyDescent="0.35">
      <c r="A57" s="4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s="4" customFormat="1" x14ac:dyDescent="0.35">
      <c r="A58" s="4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s="4" customFormat="1" x14ac:dyDescent="0.35">
      <c r="A59" s="44"/>
    </row>
    <row r="60" spans="1:11" s="4" customFormat="1" x14ac:dyDescent="0.35">
      <c r="A60" s="44"/>
    </row>
    <row r="61" spans="1:11" s="4" customFormat="1" x14ac:dyDescent="0.35">
      <c r="A61" s="44"/>
    </row>
    <row r="62" spans="1:11" s="4" customFormat="1" x14ac:dyDescent="0.35">
      <c r="A62" s="44"/>
    </row>
    <row r="63" spans="1:11" s="4" customFormat="1" x14ac:dyDescent="0.35">
      <c r="A63" s="44"/>
    </row>
    <row r="64" spans="1:11" s="4" customFormat="1" x14ac:dyDescent="0.35">
      <c r="A64" s="44"/>
    </row>
    <row r="65" spans="1:1" s="4" customFormat="1" x14ac:dyDescent="0.35">
      <c r="A65" s="44"/>
    </row>
    <row r="66" spans="1:1" s="4" customFormat="1" x14ac:dyDescent="0.35">
      <c r="A66" s="44"/>
    </row>
    <row r="67" spans="1:1" s="4" customFormat="1" x14ac:dyDescent="0.35">
      <c r="A67" s="44"/>
    </row>
    <row r="68" spans="1:1" s="4" customFormat="1" x14ac:dyDescent="0.35">
      <c r="A68" s="44"/>
    </row>
    <row r="69" spans="1:1" s="4" customFormat="1" x14ac:dyDescent="0.35">
      <c r="A69" s="44"/>
    </row>
    <row r="70" spans="1:1" s="4" customFormat="1" x14ac:dyDescent="0.35">
      <c r="A70" s="44"/>
    </row>
    <row r="71" spans="1:1" s="4" customFormat="1" x14ac:dyDescent="0.35">
      <c r="A71" s="44"/>
    </row>
    <row r="72" spans="1:1" s="4" customFormat="1" x14ac:dyDescent="0.35">
      <c r="A72" s="44"/>
    </row>
    <row r="73" spans="1:1" s="4" customFormat="1" x14ac:dyDescent="0.35">
      <c r="A73" s="44"/>
    </row>
    <row r="74" spans="1:1" s="4" customFormat="1" x14ac:dyDescent="0.35">
      <c r="A74" s="44"/>
    </row>
    <row r="75" spans="1:1" s="4" customFormat="1" x14ac:dyDescent="0.35">
      <c r="A75" s="44"/>
    </row>
    <row r="76" spans="1:1" s="4" customFormat="1" x14ac:dyDescent="0.35">
      <c r="A76" s="44"/>
    </row>
    <row r="77" spans="1:1" s="4" customFormat="1" x14ac:dyDescent="0.35">
      <c r="A77" s="44"/>
    </row>
    <row r="78" spans="1:1" s="4" customFormat="1" x14ac:dyDescent="0.35">
      <c r="A78" s="44"/>
    </row>
    <row r="79" spans="1:1" s="4" customFormat="1" x14ac:dyDescent="0.35">
      <c r="A79" s="44"/>
    </row>
    <row r="80" spans="1:1" s="4" customFormat="1" x14ac:dyDescent="0.35">
      <c r="A80" s="44"/>
    </row>
    <row r="81" spans="1:1" s="4" customFormat="1" x14ac:dyDescent="0.35">
      <c r="A81" s="44"/>
    </row>
    <row r="82" spans="1:1" s="4" customFormat="1" x14ac:dyDescent="0.35">
      <c r="A82" s="44"/>
    </row>
    <row r="83" spans="1:1" s="4" customFormat="1" x14ac:dyDescent="0.35">
      <c r="A83" s="44"/>
    </row>
    <row r="84" spans="1:1" s="4" customFormat="1" x14ac:dyDescent="0.35">
      <c r="A84" s="44"/>
    </row>
    <row r="85" spans="1:1" s="4" customFormat="1" x14ac:dyDescent="0.35">
      <c r="A85" s="44"/>
    </row>
  </sheetData>
  <sortState xmlns:xlrd2="http://schemas.microsoft.com/office/spreadsheetml/2017/richdata2" ref="A7:N17">
    <sortCondition ref="B7:B17"/>
  </sortState>
  <hyperlinks>
    <hyperlink ref="I33" r:id="rId1" display="Mail an Roland" xr:uid="{46F38C4E-5300-4007-A996-536D485612A6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C4A09-3924-438C-94C6-C2F031D6BB5A}">
  <dimension ref="A1:H302"/>
  <sheetViews>
    <sheetView zoomScale="93" zoomScaleNormal="93" workbookViewId="0">
      <selection activeCell="G18" sqref="G18:I18"/>
    </sheetView>
  </sheetViews>
  <sheetFormatPr baseColWidth="10" defaultColWidth="10.81640625" defaultRowHeight="14.5" x14ac:dyDescent="0.35"/>
  <cols>
    <col min="1" max="1" width="20.453125" style="4" customWidth="1"/>
    <col min="2" max="2" width="15.1796875" style="4" customWidth="1"/>
    <col min="3" max="3" width="18.81640625" style="4" customWidth="1"/>
    <col min="4" max="4" width="14.1796875" style="4" customWidth="1"/>
    <col min="5" max="5" width="16.81640625" style="4" customWidth="1"/>
    <col min="6" max="6" width="12.08984375" style="4" customWidth="1"/>
    <col min="7" max="7" width="12.81640625" style="4" customWidth="1"/>
    <col min="8" max="8" width="53.81640625" style="4" customWidth="1"/>
    <col min="9" max="16384" width="10.81640625" style="4"/>
  </cols>
  <sheetData>
    <row r="1" spans="1:8" ht="26" x14ac:dyDescent="0.6">
      <c r="A1" s="45" t="s">
        <v>56</v>
      </c>
      <c r="G1" s="46">
        <f ca="1">TODAY()</f>
        <v>46287</v>
      </c>
    </row>
    <row r="3" spans="1:8" s="9" customFormat="1" ht="13" x14ac:dyDescent="0.3">
      <c r="A3" s="2" t="s">
        <v>3</v>
      </c>
      <c r="B3" s="2" t="s">
        <v>4</v>
      </c>
      <c r="C3" s="2" t="s">
        <v>6</v>
      </c>
      <c r="D3" s="2" t="s">
        <v>9</v>
      </c>
      <c r="E3" s="2" t="s">
        <v>24</v>
      </c>
      <c r="F3" s="2" t="s">
        <v>7</v>
      </c>
      <c r="G3" s="2" t="s">
        <v>8</v>
      </c>
      <c r="H3" s="2" t="s">
        <v>25</v>
      </c>
    </row>
    <row r="4" spans="1:8" s="16" customFormat="1" ht="14" x14ac:dyDescent="0.3">
      <c r="A4" s="15"/>
      <c r="B4" s="15"/>
      <c r="C4" s="15"/>
      <c r="D4" s="15"/>
      <c r="E4" s="15"/>
      <c r="F4" s="15"/>
      <c r="G4" s="15"/>
    </row>
    <row r="5" spans="1:8" s="16" customFormat="1" ht="14" x14ac:dyDescent="0.3">
      <c r="A5" s="33" t="s">
        <v>51</v>
      </c>
      <c r="B5" s="16" t="s">
        <v>93</v>
      </c>
      <c r="C5" s="16" t="s">
        <v>58</v>
      </c>
      <c r="D5" s="16">
        <v>11639</v>
      </c>
      <c r="E5" s="16" t="s">
        <v>15</v>
      </c>
      <c r="F5" s="16" t="s">
        <v>2</v>
      </c>
      <c r="H5" s="16" t="s">
        <v>94</v>
      </c>
    </row>
    <row r="6" spans="1:8" x14ac:dyDescent="0.35">
      <c r="A6" s="16"/>
      <c r="B6" s="16"/>
      <c r="C6" s="16"/>
      <c r="D6" s="16"/>
      <c r="E6" s="16"/>
      <c r="F6" s="16"/>
      <c r="G6" s="16"/>
      <c r="H6" s="16"/>
    </row>
    <row r="7" spans="1:8" s="16" customFormat="1" ht="14" x14ac:dyDescent="0.3">
      <c r="A7" s="33" t="s">
        <v>92</v>
      </c>
      <c r="B7" s="16">
        <v>2082</v>
      </c>
      <c r="C7" s="16" t="s">
        <v>58</v>
      </c>
      <c r="D7" s="16">
        <v>11655</v>
      </c>
      <c r="E7" s="16" t="s">
        <v>15</v>
      </c>
      <c r="F7" s="16" t="s">
        <v>2</v>
      </c>
      <c r="H7" s="16" t="s">
        <v>292</v>
      </c>
    </row>
    <row r="8" spans="1:8" x14ac:dyDescent="0.35">
      <c r="A8" s="16"/>
      <c r="B8" s="16"/>
      <c r="C8" s="16"/>
      <c r="D8" s="16"/>
      <c r="E8" s="16"/>
      <c r="F8" s="16"/>
      <c r="G8" s="16"/>
      <c r="H8" s="16"/>
    </row>
    <row r="9" spans="1:8" s="16" customFormat="1" ht="14" x14ac:dyDescent="0.3">
      <c r="A9" s="33" t="s">
        <v>211</v>
      </c>
      <c r="B9" s="16" t="s">
        <v>212</v>
      </c>
      <c r="C9" s="16" t="s">
        <v>58</v>
      </c>
      <c r="D9" s="16">
        <v>11674</v>
      </c>
      <c r="E9" s="16" t="s">
        <v>26</v>
      </c>
      <c r="F9" s="16" t="s">
        <v>2</v>
      </c>
      <c r="H9" s="16" t="s">
        <v>213</v>
      </c>
    </row>
    <row r="10" spans="1:8" x14ac:dyDescent="0.35">
      <c r="A10" s="16"/>
      <c r="B10" s="16"/>
      <c r="C10" s="16"/>
      <c r="D10" s="16"/>
      <c r="E10" s="16"/>
      <c r="F10" s="16"/>
      <c r="G10" s="16"/>
      <c r="H10" s="16"/>
    </row>
    <row r="11" spans="1:8" ht="14.25" customHeight="1" x14ac:dyDescent="0.35">
      <c r="A11" s="16"/>
      <c r="B11" s="16"/>
      <c r="C11" s="16"/>
      <c r="D11" s="16"/>
      <c r="E11" s="16"/>
      <c r="F11" s="16"/>
      <c r="G11" s="16"/>
      <c r="H11" s="16"/>
    </row>
    <row r="12" spans="1:8" s="28" customFormat="1" ht="14.25" customHeight="1" x14ac:dyDescent="0.35">
      <c r="A12" s="17"/>
      <c r="B12" s="47" t="s">
        <v>18</v>
      </c>
      <c r="C12" s="47">
        <f>COUNTA(C4:C11)</f>
        <v>3</v>
      </c>
      <c r="D12" s="17"/>
      <c r="E12" s="17"/>
      <c r="F12" s="17"/>
      <c r="G12" s="17"/>
      <c r="H12" s="17"/>
    </row>
    <row r="13" spans="1:8" ht="14.25" customHeight="1" x14ac:dyDescent="0.35">
      <c r="A13" s="16"/>
      <c r="B13" s="16"/>
      <c r="C13" s="16"/>
      <c r="D13" s="16"/>
      <c r="E13" s="16"/>
      <c r="F13" s="16"/>
      <c r="G13" s="16"/>
      <c r="H13" s="16"/>
    </row>
    <row r="14" spans="1:8" ht="14.25" customHeight="1" x14ac:dyDescent="0.35">
      <c r="A14" s="16"/>
      <c r="B14" s="16"/>
      <c r="C14" s="16"/>
      <c r="D14" s="16"/>
      <c r="E14" s="16"/>
      <c r="F14" s="16"/>
      <c r="G14" s="16"/>
      <c r="H14" s="16"/>
    </row>
    <row r="15" spans="1:8" ht="14.25" customHeight="1" x14ac:dyDescent="0.35"/>
    <row r="16" spans="1:8" ht="14.25" customHeight="1" x14ac:dyDescent="0.35"/>
    <row r="17" spans="1:7" ht="14.25" customHeight="1" x14ac:dyDescent="0.35"/>
    <row r="18" spans="1:7" s="52" customFormat="1" ht="14" x14ac:dyDescent="0.3">
      <c r="A18" s="52" t="s">
        <v>304</v>
      </c>
      <c r="G18" s="53" t="s">
        <v>305</v>
      </c>
    </row>
    <row r="19" spans="1:7" s="5" customFormat="1" x14ac:dyDescent="0.35"/>
    <row r="20" spans="1:7" s="5" customFormat="1" x14ac:dyDescent="0.35">
      <c r="A20" s="5" t="s">
        <v>303</v>
      </c>
    </row>
    <row r="21" spans="1:7" ht="14.25" customHeight="1" x14ac:dyDescent="0.35"/>
    <row r="22" spans="1:7" ht="14.25" customHeight="1" x14ac:dyDescent="0.35"/>
    <row r="23" spans="1:7" ht="14.25" customHeight="1" x14ac:dyDescent="0.35"/>
    <row r="24" spans="1:7" ht="14.25" customHeight="1" x14ac:dyDescent="0.35"/>
    <row r="25" spans="1:7" ht="14.25" customHeight="1" x14ac:dyDescent="0.35"/>
    <row r="26" spans="1:7" ht="14.25" customHeight="1" x14ac:dyDescent="0.35"/>
    <row r="27" spans="1:7" ht="14.25" customHeight="1" x14ac:dyDescent="0.35"/>
    <row r="28" spans="1:7" ht="14.25" customHeight="1" x14ac:dyDescent="0.35"/>
    <row r="29" spans="1:7" ht="14.25" customHeight="1" x14ac:dyDescent="0.35"/>
    <row r="30" spans="1:7" ht="14.25" customHeight="1" x14ac:dyDescent="0.35"/>
    <row r="31" spans="1:7" ht="14.25" customHeight="1" x14ac:dyDescent="0.35"/>
    <row r="32" spans="1:7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</sheetData>
  <hyperlinks>
    <hyperlink ref="G18" r:id="rId1" display="Mail an Roland" xr:uid="{77DC0308-7BF9-4994-A1B6-A8E83452F8CB}"/>
  </hyperlinks>
  <pageMargins left="0.7" right="0.7" top="0.78740157499999996" bottom="0.78740157499999996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E635B-FD5D-466F-8BBB-4AD7CE221F44}">
  <dimension ref="A1:J26"/>
  <sheetViews>
    <sheetView workbookViewId="0">
      <selection activeCell="A26" sqref="A26"/>
    </sheetView>
  </sheetViews>
  <sheetFormatPr baseColWidth="10" defaultRowHeight="14.5" x14ac:dyDescent="0.35"/>
  <cols>
    <col min="1" max="1" width="15.81640625" style="5" customWidth="1"/>
    <col min="2" max="2" width="12.453125" style="5" customWidth="1"/>
    <col min="3" max="3" width="10.90625" style="5"/>
    <col min="4" max="4" width="19.1796875" style="5" customWidth="1"/>
    <col min="5" max="5" width="14.81640625" style="5" customWidth="1"/>
    <col min="6" max="7" width="10.90625" style="5"/>
    <col min="8" max="8" width="58.7265625" style="5" customWidth="1"/>
    <col min="9" max="16384" width="10.90625" style="5"/>
  </cols>
  <sheetData>
    <row r="1" spans="1:10" ht="26" x14ac:dyDescent="0.6">
      <c r="A1" s="24" t="s">
        <v>55</v>
      </c>
      <c r="C1" s="1"/>
      <c r="G1" s="6">
        <f ca="1">TODAY()</f>
        <v>46287</v>
      </c>
    </row>
    <row r="2" spans="1:10" x14ac:dyDescent="0.35">
      <c r="C2" s="1"/>
    </row>
    <row r="3" spans="1:10" s="9" customFormat="1" ht="13" x14ac:dyDescent="0.3">
      <c r="A3" s="2" t="s">
        <v>3</v>
      </c>
      <c r="B3" s="2" t="s">
        <v>4</v>
      </c>
      <c r="C3" s="2" t="s">
        <v>6</v>
      </c>
      <c r="D3" s="2" t="s">
        <v>9</v>
      </c>
      <c r="E3" s="2" t="s">
        <v>24</v>
      </c>
      <c r="F3" s="2" t="s">
        <v>7</v>
      </c>
      <c r="G3" s="2" t="s">
        <v>8</v>
      </c>
      <c r="H3" s="2" t="s">
        <v>25</v>
      </c>
    </row>
    <row r="4" spans="1:10" x14ac:dyDescent="0.35">
      <c r="C4" s="1"/>
    </row>
    <row r="5" spans="1:10" s="4" customFormat="1" x14ac:dyDescent="0.35">
      <c r="A5" s="1" t="s">
        <v>37</v>
      </c>
      <c r="B5" s="1">
        <v>97490</v>
      </c>
      <c r="C5" s="1" t="s">
        <v>58</v>
      </c>
      <c r="D5" s="1">
        <v>11601</v>
      </c>
      <c r="E5" s="1" t="s">
        <v>15</v>
      </c>
      <c r="F5" s="1" t="s">
        <v>2</v>
      </c>
      <c r="G5" s="1"/>
      <c r="H5" s="4" t="s">
        <v>118</v>
      </c>
    </row>
    <row r="6" spans="1:10" s="4" customFormat="1" x14ac:dyDescent="0.35">
      <c r="A6" s="1" t="s">
        <v>37</v>
      </c>
      <c r="B6" s="1">
        <v>97492</v>
      </c>
      <c r="C6" s="1" t="s">
        <v>58</v>
      </c>
      <c r="D6" s="1">
        <v>11601</v>
      </c>
      <c r="E6" s="1" t="s">
        <v>15</v>
      </c>
      <c r="F6" s="1" t="s">
        <v>38</v>
      </c>
      <c r="G6" s="1"/>
      <c r="H6" s="4" t="s">
        <v>118</v>
      </c>
    </row>
    <row r="7" spans="1:10" s="4" customFormat="1" x14ac:dyDescent="0.35">
      <c r="A7" s="1" t="s">
        <v>37</v>
      </c>
      <c r="B7" s="1">
        <v>97493</v>
      </c>
      <c r="C7" s="1" t="s">
        <v>58</v>
      </c>
      <c r="D7" s="1">
        <v>11601</v>
      </c>
      <c r="E7" s="1" t="s">
        <v>15</v>
      </c>
      <c r="F7" s="1" t="s">
        <v>39</v>
      </c>
      <c r="G7" s="1"/>
      <c r="H7" s="4" t="s">
        <v>118</v>
      </c>
    </row>
    <row r="8" spans="1:10" s="4" customFormat="1" x14ac:dyDescent="0.35">
      <c r="A8" s="1" t="s">
        <v>37</v>
      </c>
      <c r="B8" s="1">
        <v>97494</v>
      </c>
      <c r="C8" s="1" t="s">
        <v>58</v>
      </c>
      <c r="D8" s="1">
        <v>11602</v>
      </c>
      <c r="E8" s="1" t="s">
        <v>26</v>
      </c>
      <c r="F8" s="1" t="s">
        <v>2</v>
      </c>
      <c r="G8" s="1"/>
      <c r="H8" s="4" t="s">
        <v>60</v>
      </c>
    </row>
    <row r="9" spans="1:10" s="4" customFormat="1" x14ac:dyDescent="0.35">
      <c r="A9" s="1" t="s">
        <v>37</v>
      </c>
      <c r="B9" s="1">
        <v>97495</v>
      </c>
      <c r="C9" s="1" t="s">
        <v>58</v>
      </c>
      <c r="D9" s="1">
        <v>11602</v>
      </c>
      <c r="E9" s="1" t="s">
        <v>26</v>
      </c>
      <c r="F9" s="1" t="s">
        <v>38</v>
      </c>
      <c r="G9" s="1"/>
      <c r="H9" s="4" t="s">
        <v>60</v>
      </c>
    </row>
    <row r="10" spans="1:10" s="4" customFormat="1" x14ac:dyDescent="0.35">
      <c r="A10" s="1" t="s">
        <v>37</v>
      </c>
      <c r="B10" s="1">
        <v>97496</v>
      </c>
      <c r="C10" s="1" t="s">
        <v>58</v>
      </c>
      <c r="D10" s="1">
        <v>11602</v>
      </c>
      <c r="E10" s="1" t="s">
        <v>26</v>
      </c>
      <c r="F10" s="1" t="s">
        <v>39</v>
      </c>
      <c r="G10" s="1"/>
      <c r="H10" s="4" t="s">
        <v>60</v>
      </c>
    </row>
    <row r="11" spans="1:10" s="4" customForma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s="4" customFormat="1" x14ac:dyDescent="0.35">
      <c r="A12" s="1"/>
      <c r="B12" s="1"/>
      <c r="C12" s="1"/>
      <c r="D12" s="1"/>
      <c r="E12" s="1"/>
      <c r="F12" s="1"/>
      <c r="G12" s="1"/>
    </row>
    <row r="13" spans="1:10" s="4" customFormat="1" x14ac:dyDescent="0.35">
      <c r="A13" s="1"/>
      <c r="B13" s="1"/>
      <c r="C13" s="1"/>
      <c r="D13" s="1"/>
      <c r="E13" s="1"/>
      <c r="F13" s="1"/>
      <c r="G13" s="1"/>
    </row>
    <row r="14" spans="1:10" s="28" customFormat="1" x14ac:dyDescent="0.35">
      <c r="A14" s="12"/>
      <c r="B14" s="26" t="s">
        <v>19</v>
      </c>
      <c r="C14" s="27">
        <f>COUNTA(C4:C13)</f>
        <v>6</v>
      </c>
      <c r="D14" s="12"/>
      <c r="E14" s="12"/>
      <c r="F14" s="12"/>
    </row>
    <row r="15" spans="1:10" s="4" customFormat="1" x14ac:dyDescent="0.35">
      <c r="A15" s="1"/>
      <c r="B15" s="29"/>
      <c r="D15" s="1"/>
      <c r="E15" s="1"/>
      <c r="F15" s="1"/>
    </row>
    <row r="16" spans="1:10" s="4" customFormat="1" x14ac:dyDescent="0.35">
      <c r="A16" s="1"/>
      <c r="B16" s="1"/>
      <c r="C16" s="1"/>
      <c r="D16" s="1"/>
      <c r="E16" s="1"/>
      <c r="F16" s="1"/>
      <c r="G16" s="1"/>
    </row>
    <row r="18" spans="1:8" x14ac:dyDescent="0.35">
      <c r="A18" s="30"/>
      <c r="B18" s="5" t="s">
        <v>14</v>
      </c>
    </row>
    <row r="20" spans="1:8" x14ac:dyDescent="0.35">
      <c r="A20" s="5" t="s">
        <v>17</v>
      </c>
    </row>
    <row r="22" spans="1:8" x14ac:dyDescent="0.35">
      <c r="A22" s="31"/>
      <c r="B22" s="31"/>
    </row>
    <row r="23" spans="1:8" s="52" customFormat="1" ht="14" x14ac:dyDescent="0.3">
      <c r="A23" s="52" t="s">
        <v>304</v>
      </c>
      <c r="H23" s="53" t="s">
        <v>305</v>
      </c>
    </row>
    <row r="25" spans="1:8" x14ac:dyDescent="0.35">
      <c r="A25" s="5" t="str">
        <f>TOTAL!A20</f>
        <v>© 2026 Roland Hausin</v>
      </c>
    </row>
    <row r="26" spans="1:8" x14ac:dyDescent="0.35">
      <c r="A26" s="31"/>
      <c r="B26" s="31"/>
    </row>
  </sheetData>
  <sortState xmlns:xlrd2="http://schemas.microsoft.com/office/spreadsheetml/2017/richdata2" ref="A5:J7">
    <sortCondition ref="B5:B7"/>
  </sortState>
  <hyperlinks>
    <hyperlink ref="H23" r:id="rId1" display="Mail an Roland" xr:uid="{C76B45EA-EEF4-4BA4-A7F0-43B9AAB9727A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241FA-497D-4DD5-A14E-C151A2C23ADF}">
  <dimension ref="A1:J78"/>
  <sheetViews>
    <sheetView workbookViewId="0">
      <selection activeCell="G52" sqref="G52"/>
    </sheetView>
  </sheetViews>
  <sheetFormatPr baseColWidth="10" defaultRowHeight="14.5" x14ac:dyDescent="0.35"/>
  <cols>
    <col min="1" max="1" width="15.81640625" style="5" customWidth="1"/>
    <col min="2" max="2" width="12.453125" style="5" customWidth="1"/>
    <col min="3" max="3" width="18.36328125" style="5" customWidth="1"/>
    <col min="4" max="4" width="19.1796875" style="5" customWidth="1"/>
    <col min="5" max="5" width="14.81640625" style="5" customWidth="1"/>
    <col min="6" max="7" width="10.90625" style="5"/>
    <col min="8" max="8" width="58.7265625" style="5" customWidth="1"/>
    <col min="9" max="16384" width="10.90625" style="5"/>
  </cols>
  <sheetData>
    <row r="1" spans="1:10" ht="26" x14ac:dyDescent="0.6">
      <c r="A1" s="24" t="s">
        <v>201</v>
      </c>
      <c r="C1" s="1"/>
      <c r="G1" s="6">
        <f ca="1">TODAY()</f>
        <v>46287</v>
      </c>
    </row>
    <row r="2" spans="1:10" x14ac:dyDescent="0.35">
      <c r="C2" s="1"/>
    </row>
    <row r="3" spans="1:10" s="9" customFormat="1" ht="13" x14ac:dyDescent="0.3">
      <c r="A3" s="2" t="s">
        <v>3</v>
      </c>
      <c r="B3" s="2" t="s">
        <v>4</v>
      </c>
      <c r="C3" s="2" t="s">
        <v>6</v>
      </c>
      <c r="D3" s="2" t="s">
        <v>9</v>
      </c>
      <c r="E3" s="2" t="s">
        <v>24</v>
      </c>
      <c r="F3" s="2" t="s">
        <v>7</v>
      </c>
      <c r="G3" s="2" t="s">
        <v>8</v>
      </c>
      <c r="H3" s="2" t="s">
        <v>25</v>
      </c>
    </row>
    <row r="4" spans="1:10" ht="14.15" customHeight="1" x14ac:dyDescent="0.35">
      <c r="C4" s="1"/>
    </row>
    <row r="5" spans="1:10" s="4" customFormat="1" x14ac:dyDescent="0.35">
      <c r="A5" s="25" t="s">
        <v>0</v>
      </c>
      <c r="B5" s="1">
        <v>63730</v>
      </c>
      <c r="C5" s="1" t="s">
        <v>58</v>
      </c>
      <c r="D5" s="1">
        <v>11621</v>
      </c>
      <c r="E5" s="1" t="s">
        <v>15</v>
      </c>
      <c r="F5" s="1" t="s">
        <v>2</v>
      </c>
      <c r="G5" s="1"/>
      <c r="H5" s="1" t="s">
        <v>119</v>
      </c>
      <c r="I5" s="1"/>
      <c r="J5" s="1"/>
    </row>
    <row r="6" spans="1:10" s="4" customFormat="1" x14ac:dyDescent="0.35">
      <c r="A6" s="25" t="s">
        <v>0</v>
      </c>
      <c r="B6" s="1">
        <v>63730.1</v>
      </c>
      <c r="C6" s="1" t="s">
        <v>58</v>
      </c>
      <c r="D6" s="1">
        <v>11644</v>
      </c>
      <c r="E6" s="1" t="s">
        <v>15</v>
      </c>
      <c r="F6" s="1" t="s">
        <v>2</v>
      </c>
      <c r="G6" s="1"/>
      <c r="H6" s="1" t="s">
        <v>230</v>
      </c>
      <c r="I6" s="1"/>
      <c r="J6" s="1"/>
    </row>
    <row r="7" spans="1:10" s="4" customFormat="1" x14ac:dyDescent="0.35">
      <c r="A7" s="25" t="s">
        <v>0</v>
      </c>
      <c r="B7" s="1">
        <v>63730.2</v>
      </c>
      <c r="C7" s="1" t="s">
        <v>58</v>
      </c>
      <c r="D7" s="1">
        <v>11665</v>
      </c>
      <c r="E7" s="1" t="s">
        <v>15</v>
      </c>
      <c r="F7" s="1" t="s">
        <v>2</v>
      </c>
      <c r="G7" s="1"/>
      <c r="H7" s="1" t="s">
        <v>231</v>
      </c>
      <c r="I7" s="1"/>
      <c r="J7" s="1"/>
    </row>
    <row r="8" spans="1:10" s="4" customFormat="1" x14ac:dyDescent="0.35">
      <c r="A8" s="25" t="s">
        <v>0</v>
      </c>
      <c r="B8" s="1">
        <v>63731</v>
      </c>
      <c r="C8" s="1" t="s">
        <v>58</v>
      </c>
      <c r="D8" s="1">
        <v>11674</v>
      </c>
      <c r="E8" s="1" t="s">
        <v>26</v>
      </c>
      <c r="F8" s="1" t="s">
        <v>2</v>
      </c>
      <c r="G8" s="1"/>
      <c r="H8" s="1" t="s">
        <v>139</v>
      </c>
      <c r="I8" s="1"/>
      <c r="J8" s="1"/>
    </row>
    <row r="9" spans="1:10" s="4" customFormat="1" x14ac:dyDescent="0.35">
      <c r="A9" s="25" t="s">
        <v>0</v>
      </c>
      <c r="B9" s="1">
        <v>63731.1</v>
      </c>
      <c r="C9" s="1" t="s">
        <v>58</v>
      </c>
      <c r="D9" s="1">
        <v>11636</v>
      </c>
      <c r="E9" s="1" t="s">
        <v>26</v>
      </c>
      <c r="F9" s="1" t="s">
        <v>2</v>
      </c>
      <c r="G9" s="1"/>
      <c r="H9" s="1" t="s">
        <v>141</v>
      </c>
      <c r="I9" s="1"/>
      <c r="J9" s="1"/>
    </row>
    <row r="10" spans="1:10" s="4" customFormat="1" x14ac:dyDescent="0.35">
      <c r="A10" s="25" t="s">
        <v>0</v>
      </c>
      <c r="B10" s="1">
        <v>63732</v>
      </c>
      <c r="C10" s="1" t="s">
        <v>58</v>
      </c>
      <c r="D10" s="1">
        <v>11689</v>
      </c>
      <c r="E10" s="1" t="s">
        <v>233</v>
      </c>
      <c r="F10" s="1" t="s">
        <v>2</v>
      </c>
      <c r="G10" s="1"/>
      <c r="H10" s="1" t="s">
        <v>234</v>
      </c>
      <c r="I10" s="1"/>
      <c r="J10" s="1"/>
    </row>
    <row r="11" spans="1:10" s="4" customFormat="1" x14ac:dyDescent="0.35">
      <c r="A11" s="25" t="s">
        <v>0</v>
      </c>
      <c r="B11" s="1">
        <v>63733</v>
      </c>
      <c r="C11" s="1" t="s">
        <v>58</v>
      </c>
      <c r="D11" s="1">
        <v>11681</v>
      </c>
      <c r="E11" s="1" t="s">
        <v>15</v>
      </c>
      <c r="F11" s="1" t="s">
        <v>2</v>
      </c>
      <c r="G11" s="1"/>
      <c r="H11" s="1" t="s">
        <v>64</v>
      </c>
      <c r="I11" s="1"/>
      <c r="J11" s="1"/>
    </row>
    <row r="12" spans="1:10" s="4" customFormat="1" x14ac:dyDescent="0.35">
      <c r="A12" s="25" t="s">
        <v>0</v>
      </c>
      <c r="B12" s="1">
        <v>63734</v>
      </c>
      <c r="C12" s="1" t="s">
        <v>58</v>
      </c>
      <c r="D12" s="1">
        <v>11655</v>
      </c>
      <c r="E12" s="1" t="s">
        <v>235</v>
      </c>
      <c r="F12" s="1" t="s">
        <v>2</v>
      </c>
      <c r="G12" s="1"/>
      <c r="H12" s="1" t="s">
        <v>236</v>
      </c>
      <c r="I12" s="1"/>
      <c r="J12" s="1"/>
    </row>
    <row r="13" spans="1:10" s="4" customFormat="1" x14ac:dyDescent="0.35">
      <c r="A13" s="25" t="s">
        <v>0</v>
      </c>
      <c r="B13" s="1">
        <v>63734.1</v>
      </c>
      <c r="C13" s="1" t="s">
        <v>75</v>
      </c>
      <c r="D13" s="1" t="s">
        <v>76</v>
      </c>
      <c r="E13" s="1" t="s">
        <v>32</v>
      </c>
      <c r="F13" s="1" t="s">
        <v>2</v>
      </c>
      <c r="G13" s="1"/>
      <c r="H13" s="1" t="s">
        <v>238</v>
      </c>
      <c r="I13" s="1"/>
      <c r="J13" s="1"/>
    </row>
    <row r="14" spans="1:10" s="4" customFormat="1" x14ac:dyDescent="0.35">
      <c r="A14" s="25" t="s">
        <v>0</v>
      </c>
      <c r="B14" s="1">
        <v>63734.2</v>
      </c>
      <c r="C14" s="1" t="s">
        <v>75</v>
      </c>
      <c r="D14" s="1" t="s">
        <v>232</v>
      </c>
      <c r="E14" s="1" t="s">
        <v>32</v>
      </c>
      <c r="F14" s="1" t="s">
        <v>2</v>
      </c>
      <c r="G14" s="1"/>
      <c r="H14" s="1" t="s">
        <v>237</v>
      </c>
      <c r="I14" s="1"/>
      <c r="J14" s="1"/>
    </row>
    <row r="15" spans="1:10" s="4" customFormat="1" x14ac:dyDescent="0.35">
      <c r="A15" s="25" t="s">
        <v>0</v>
      </c>
      <c r="B15" s="1">
        <v>63735</v>
      </c>
      <c r="C15" s="1" t="s">
        <v>58</v>
      </c>
      <c r="D15" s="1">
        <v>11609</v>
      </c>
      <c r="E15" s="1" t="s">
        <v>15</v>
      </c>
      <c r="F15" s="1" t="s">
        <v>2</v>
      </c>
      <c r="G15" s="1"/>
      <c r="H15" s="1" t="s">
        <v>239</v>
      </c>
      <c r="I15" s="1"/>
      <c r="J15" s="1"/>
    </row>
    <row r="16" spans="1:10" s="4" customFormat="1" x14ac:dyDescent="0.35">
      <c r="A16" s="25" t="s">
        <v>0</v>
      </c>
      <c r="B16" s="1">
        <v>63735.1</v>
      </c>
      <c r="C16" s="1" t="s">
        <v>58</v>
      </c>
      <c r="D16" s="1">
        <v>11688</v>
      </c>
      <c r="E16" s="1" t="s">
        <v>15</v>
      </c>
      <c r="F16" s="1" t="s">
        <v>2</v>
      </c>
      <c r="G16" s="1"/>
      <c r="H16" s="1" t="s">
        <v>240</v>
      </c>
      <c r="I16" s="1"/>
      <c r="J16" s="1"/>
    </row>
    <row r="17" spans="1:10" s="4" customFormat="1" x14ac:dyDescent="0.35">
      <c r="A17" s="25" t="s">
        <v>0</v>
      </c>
      <c r="B17" s="1">
        <v>63736</v>
      </c>
      <c r="C17" s="1" t="s">
        <v>58</v>
      </c>
      <c r="D17" s="1">
        <v>11670</v>
      </c>
      <c r="E17" s="1" t="s">
        <v>26</v>
      </c>
      <c r="F17" s="1" t="s">
        <v>2</v>
      </c>
      <c r="G17" s="1"/>
      <c r="H17" s="1" t="s">
        <v>241</v>
      </c>
      <c r="I17" s="1"/>
      <c r="J17" s="1"/>
    </row>
    <row r="18" spans="1:10" s="4" customFormat="1" x14ac:dyDescent="0.35">
      <c r="A18" s="25" t="s">
        <v>0</v>
      </c>
      <c r="B18" s="1">
        <v>63794</v>
      </c>
      <c r="C18" s="1" t="s">
        <v>216</v>
      </c>
      <c r="D18" s="1">
        <v>11655</v>
      </c>
      <c r="E18" s="1" t="s">
        <v>215</v>
      </c>
      <c r="F18" s="1" t="s">
        <v>2</v>
      </c>
      <c r="G18" s="1"/>
      <c r="H18" s="1" t="s">
        <v>209</v>
      </c>
      <c r="I18" s="1"/>
      <c r="J18" s="1"/>
    </row>
    <row r="19" spans="1:10" s="4" customFormat="1" x14ac:dyDescent="0.35">
      <c r="A19" s="25" t="s">
        <v>0</v>
      </c>
      <c r="B19" s="1">
        <v>63847</v>
      </c>
      <c r="C19" s="1" t="s">
        <v>202</v>
      </c>
      <c r="D19" s="1" t="s">
        <v>221</v>
      </c>
      <c r="E19" s="1" t="s">
        <v>26</v>
      </c>
      <c r="F19" s="1" t="s">
        <v>2</v>
      </c>
      <c r="G19" s="1"/>
      <c r="I19" s="1"/>
      <c r="J19" s="1"/>
    </row>
    <row r="20" spans="1:10" s="4" customFormat="1" x14ac:dyDescent="0.35">
      <c r="A20" s="25" t="s">
        <v>0</v>
      </c>
      <c r="B20" s="1">
        <v>69730</v>
      </c>
      <c r="C20" s="1" t="s">
        <v>58</v>
      </c>
      <c r="D20" s="1">
        <v>11621</v>
      </c>
      <c r="E20" s="1" t="s">
        <v>15</v>
      </c>
      <c r="F20" s="1" t="s">
        <v>1</v>
      </c>
      <c r="G20" s="1"/>
      <c r="H20" s="1" t="s">
        <v>119</v>
      </c>
      <c r="I20" s="1"/>
      <c r="J20" s="1"/>
    </row>
    <row r="21" spans="1:10" s="4" customFormat="1" x14ac:dyDescent="0.35">
      <c r="A21" s="25" t="s">
        <v>0</v>
      </c>
      <c r="B21" s="1">
        <v>71409</v>
      </c>
      <c r="C21" s="1" t="s">
        <v>202</v>
      </c>
      <c r="D21" s="1" t="s">
        <v>223</v>
      </c>
      <c r="E21" s="1" t="s">
        <v>26</v>
      </c>
      <c r="F21" s="1" t="s">
        <v>2</v>
      </c>
      <c r="G21" s="1"/>
      <c r="H21" s="1" t="s">
        <v>121</v>
      </c>
      <c r="I21" s="1"/>
      <c r="J21" s="1"/>
    </row>
    <row r="22" spans="1:10" s="4" customFormat="1" x14ac:dyDescent="0.35">
      <c r="A22" s="25" t="s">
        <v>0</v>
      </c>
      <c r="B22" s="1">
        <v>71410</v>
      </c>
      <c r="C22" s="1" t="s">
        <v>202</v>
      </c>
      <c r="D22" s="1" t="s">
        <v>223</v>
      </c>
      <c r="E22" s="1" t="s">
        <v>26</v>
      </c>
      <c r="F22" s="1" t="s">
        <v>206</v>
      </c>
      <c r="G22" s="1" t="s">
        <v>207</v>
      </c>
      <c r="H22" s="1" t="s">
        <v>121</v>
      </c>
      <c r="I22" s="1"/>
      <c r="J22" s="1"/>
    </row>
    <row r="23" spans="1:10" s="4" customFormat="1" x14ac:dyDescent="0.35">
      <c r="A23" s="25" t="s">
        <v>0</v>
      </c>
      <c r="B23" s="1">
        <v>71414</v>
      </c>
      <c r="C23" s="1" t="s">
        <v>202</v>
      </c>
      <c r="D23" s="1" t="s">
        <v>204</v>
      </c>
      <c r="E23" s="1" t="s">
        <v>15</v>
      </c>
      <c r="F23" s="1" t="s">
        <v>2</v>
      </c>
      <c r="G23" s="1"/>
      <c r="H23" s="1" t="s">
        <v>227</v>
      </c>
      <c r="I23" s="1"/>
      <c r="J23" s="1"/>
    </row>
    <row r="24" spans="1:10" s="4" customFormat="1" x14ac:dyDescent="0.35">
      <c r="A24" s="25" t="s">
        <v>0</v>
      </c>
      <c r="B24" s="1">
        <v>71415</v>
      </c>
      <c r="C24" s="1" t="s">
        <v>202</v>
      </c>
      <c r="D24" s="1" t="s">
        <v>204</v>
      </c>
      <c r="E24" s="1" t="s">
        <v>15</v>
      </c>
      <c r="F24" s="1" t="s">
        <v>206</v>
      </c>
      <c r="G24" s="1" t="s">
        <v>207</v>
      </c>
      <c r="H24" s="1" t="s">
        <v>227</v>
      </c>
      <c r="I24" s="1"/>
      <c r="J24" s="1"/>
    </row>
    <row r="25" spans="1:10" s="4" customFormat="1" x14ac:dyDescent="0.35">
      <c r="A25" s="25" t="s">
        <v>0</v>
      </c>
      <c r="B25" s="1">
        <v>71416</v>
      </c>
      <c r="C25" s="1" t="s">
        <v>202</v>
      </c>
      <c r="D25" s="1" t="s">
        <v>204</v>
      </c>
      <c r="E25" s="1" t="s">
        <v>203</v>
      </c>
      <c r="F25" s="1" t="s">
        <v>1</v>
      </c>
      <c r="G25" s="1" t="s">
        <v>207</v>
      </c>
      <c r="H25" s="1" t="s">
        <v>205</v>
      </c>
      <c r="I25" s="1"/>
      <c r="J25" s="1"/>
    </row>
    <row r="26" spans="1:10" s="4" customFormat="1" x14ac:dyDescent="0.35">
      <c r="A26" s="25" t="s">
        <v>0</v>
      </c>
      <c r="B26" s="1">
        <v>72580</v>
      </c>
      <c r="C26" s="1" t="s">
        <v>58</v>
      </c>
      <c r="D26" s="1">
        <v>11663</v>
      </c>
      <c r="E26" s="1" t="s">
        <v>15</v>
      </c>
      <c r="F26" s="1" t="s">
        <v>2</v>
      </c>
      <c r="G26" s="1"/>
      <c r="H26" s="1" t="s">
        <v>85</v>
      </c>
      <c r="I26" s="1"/>
      <c r="J26" s="1"/>
    </row>
    <row r="27" spans="1:10" s="4" customFormat="1" x14ac:dyDescent="0.35">
      <c r="A27" s="25" t="s">
        <v>0</v>
      </c>
      <c r="B27" s="1">
        <v>72581</v>
      </c>
      <c r="C27" s="1" t="s">
        <v>58</v>
      </c>
      <c r="D27" s="1">
        <v>11653</v>
      </c>
      <c r="E27" s="1" t="s">
        <v>15</v>
      </c>
      <c r="F27" s="1" t="s">
        <v>206</v>
      </c>
      <c r="G27" s="1" t="s">
        <v>207</v>
      </c>
      <c r="H27" s="1" t="s">
        <v>85</v>
      </c>
      <c r="I27" s="1"/>
      <c r="J27" s="1"/>
    </row>
    <row r="28" spans="1:10" s="4" customFormat="1" x14ac:dyDescent="0.35">
      <c r="A28" s="25" t="s">
        <v>0</v>
      </c>
      <c r="B28" s="1">
        <v>72582</v>
      </c>
      <c r="C28" s="1" t="s">
        <v>202</v>
      </c>
      <c r="D28" s="1" t="s">
        <v>222</v>
      </c>
      <c r="E28" s="1" t="s">
        <v>32</v>
      </c>
      <c r="F28" s="1" t="s">
        <v>2</v>
      </c>
      <c r="G28" s="1"/>
      <c r="H28" s="1" t="s">
        <v>242</v>
      </c>
      <c r="I28" s="1"/>
      <c r="J28" s="1"/>
    </row>
    <row r="29" spans="1:10" s="4" customFormat="1" x14ac:dyDescent="0.35">
      <c r="A29" s="25" t="s">
        <v>0</v>
      </c>
      <c r="B29" s="1">
        <v>72583</v>
      </c>
      <c r="C29" s="1" t="s">
        <v>202</v>
      </c>
      <c r="D29" s="1" t="s">
        <v>222</v>
      </c>
      <c r="E29" s="1" t="s">
        <v>32</v>
      </c>
      <c r="F29" s="1" t="s">
        <v>2</v>
      </c>
      <c r="G29" s="1" t="s">
        <v>207</v>
      </c>
      <c r="H29" s="1" t="s">
        <v>242</v>
      </c>
      <c r="I29" s="1"/>
      <c r="J29" s="1"/>
    </row>
    <row r="30" spans="1:10" s="4" customFormat="1" x14ac:dyDescent="0.35">
      <c r="A30" s="25" t="s">
        <v>0</v>
      </c>
      <c r="B30" s="1">
        <v>72584</v>
      </c>
      <c r="C30" s="1" t="s">
        <v>58</v>
      </c>
      <c r="D30" s="1">
        <v>11653</v>
      </c>
      <c r="E30" s="1" t="s">
        <v>15</v>
      </c>
      <c r="F30" s="1" t="s">
        <v>2</v>
      </c>
      <c r="G30" s="1"/>
      <c r="H30" s="1" t="s">
        <v>131</v>
      </c>
      <c r="I30" s="1"/>
      <c r="J30" s="1"/>
    </row>
    <row r="31" spans="1:10" s="4" customFormat="1" x14ac:dyDescent="0.35">
      <c r="A31" s="25" t="s">
        <v>0</v>
      </c>
      <c r="B31" s="1">
        <v>72585</v>
      </c>
      <c r="C31" s="1" t="s">
        <v>58</v>
      </c>
      <c r="D31" s="1">
        <v>11653</v>
      </c>
      <c r="E31" s="1" t="s">
        <v>15</v>
      </c>
      <c r="F31" s="1" t="s">
        <v>206</v>
      </c>
      <c r="G31" s="1" t="s">
        <v>207</v>
      </c>
      <c r="H31" s="1" t="s">
        <v>131</v>
      </c>
      <c r="I31" s="1"/>
      <c r="J31" s="1"/>
    </row>
    <row r="32" spans="1:10" s="4" customFormat="1" x14ac:dyDescent="0.35">
      <c r="A32" s="25" t="s">
        <v>0</v>
      </c>
      <c r="B32" s="1">
        <v>72588</v>
      </c>
      <c r="C32" s="1" t="s">
        <v>58</v>
      </c>
      <c r="D32" s="1">
        <v>11662</v>
      </c>
      <c r="E32" s="1" t="s">
        <v>15</v>
      </c>
      <c r="F32" s="1" t="s">
        <v>2</v>
      </c>
      <c r="G32" s="1"/>
      <c r="H32" s="1" t="s">
        <v>226</v>
      </c>
      <c r="I32" s="1"/>
      <c r="J32" s="1"/>
    </row>
    <row r="33" spans="1:10" s="4" customFormat="1" x14ac:dyDescent="0.35">
      <c r="A33" s="25" t="s">
        <v>0</v>
      </c>
      <c r="B33" s="1">
        <v>72589</v>
      </c>
      <c r="C33" s="1" t="s">
        <v>58</v>
      </c>
      <c r="D33" s="1">
        <v>11662</v>
      </c>
      <c r="E33" s="1" t="s">
        <v>15</v>
      </c>
      <c r="F33" s="1" t="s">
        <v>206</v>
      </c>
      <c r="G33" s="1" t="s">
        <v>207</v>
      </c>
      <c r="H33" s="1" t="s">
        <v>226</v>
      </c>
      <c r="I33" s="1"/>
      <c r="J33" s="1"/>
    </row>
    <row r="34" spans="1:10" s="4" customFormat="1" x14ac:dyDescent="0.35">
      <c r="A34" s="25" t="s">
        <v>0</v>
      </c>
      <c r="B34" s="1">
        <v>72592</v>
      </c>
      <c r="C34" s="1" t="s">
        <v>75</v>
      </c>
      <c r="D34" s="1" t="s">
        <v>219</v>
      </c>
      <c r="E34" s="1" t="s">
        <v>32</v>
      </c>
      <c r="F34" s="1" t="s">
        <v>2</v>
      </c>
      <c r="G34" s="1"/>
      <c r="H34" s="1" t="s">
        <v>218</v>
      </c>
      <c r="I34" s="1"/>
      <c r="J34" s="1"/>
    </row>
    <row r="35" spans="1:10" s="4" customFormat="1" x14ac:dyDescent="0.35">
      <c r="A35" s="25" t="s">
        <v>0</v>
      </c>
      <c r="B35" s="1">
        <v>72593</v>
      </c>
      <c r="C35" s="1" t="s">
        <v>75</v>
      </c>
      <c r="D35" s="1" t="s">
        <v>219</v>
      </c>
      <c r="E35" s="1" t="s">
        <v>32</v>
      </c>
      <c r="F35" s="1" t="s">
        <v>206</v>
      </c>
      <c r="G35" s="1" t="s">
        <v>207</v>
      </c>
      <c r="H35" s="1" t="s">
        <v>218</v>
      </c>
      <c r="I35" s="1"/>
      <c r="J35" s="1"/>
    </row>
    <row r="36" spans="1:10" s="4" customFormat="1" x14ac:dyDescent="0.35">
      <c r="A36" s="25" t="s">
        <v>0</v>
      </c>
      <c r="B36" s="1">
        <v>72598</v>
      </c>
      <c r="C36" s="1" t="s">
        <v>58</v>
      </c>
      <c r="D36" s="1">
        <v>11677</v>
      </c>
      <c r="E36" s="1" t="s">
        <v>26</v>
      </c>
      <c r="F36" s="1" t="s">
        <v>2</v>
      </c>
      <c r="G36" s="1"/>
      <c r="H36" s="1" t="s">
        <v>225</v>
      </c>
      <c r="I36" s="1"/>
      <c r="J36" s="1"/>
    </row>
    <row r="37" spans="1:10" s="4" customFormat="1" x14ac:dyDescent="0.35">
      <c r="A37" s="25" t="s">
        <v>0</v>
      </c>
      <c r="B37" s="1">
        <v>72599</v>
      </c>
      <c r="C37" s="1" t="s">
        <v>58</v>
      </c>
      <c r="D37" s="1">
        <v>11677</v>
      </c>
      <c r="E37" s="1" t="s">
        <v>26</v>
      </c>
      <c r="F37" s="1" t="s">
        <v>206</v>
      </c>
      <c r="G37" s="1" t="s">
        <v>207</v>
      </c>
      <c r="H37" s="1" t="s">
        <v>225</v>
      </c>
      <c r="I37" s="1"/>
      <c r="J37" s="1"/>
    </row>
    <row r="38" spans="1:10" s="4" customFormat="1" x14ac:dyDescent="0.35">
      <c r="A38" s="25" t="s">
        <v>0</v>
      </c>
      <c r="B38" s="1">
        <v>72600</v>
      </c>
      <c r="C38" s="1" t="s">
        <v>58</v>
      </c>
      <c r="D38" s="1">
        <v>11626</v>
      </c>
      <c r="E38" s="1" t="s">
        <v>26</v>
      </c>
      <c r="F38" s="1" t="s">
        <v>2</v>
      </c>
      <c r="G38" s="1"/>
      <c r="H38" s="1" t="s">
        <v>224</v>
      </c>
      <c r="I38" s="1"/>
      <c r="J38" s="1"/>
    </row>
    <row r="39" spans="1:10" s="4" customFormat="1" x14ac:dyDescent="0.35">
      <c r="A39" s="25" t="s">
        <v>0</v>
      </c>
      <c r="B39" s="1">
        <v>72601</v>
      </c>
      <c r="C39" s="1" t="s">
        <v>58</v>
      </c>
      <c r="D39" s="1">
        <v>11626</v>
      </c>
      <c r="E39" s="1" t="s">
        <v>26</v>
      </c>
      <c r="F39" s="1" t="s">
        <v>206</v>
      </c>
      <c r="G39" s="1" t="s">
        <v>207</v>
      </c>
      <c r="H39" s="1" t="s">
        <v>224</v>
      </c>
      <c r="I39" s="1"/>
      <c r="J39" s="1"/>
    </row>
    <row r="40" spans="1:10" s="4" customFormat="1" x14ac:dyDescent="0.35">
      <c r="A40" s="25" t="s">
        <v>0</v>
      </c>
      <c r="B40" s="1">
        <v>72602</v>
      </c>
      <c r="C40" s="1" t="s">
        <v>75</v>
      </c>
      <c r="D40" s="1" t="s">
        <v>217</v>
      </c>
      <c r="E40" s="1" t="s">
        <v>26</v>
      </c>
      <c r="F40" s="1" t="s">
        <v>2</v>
      </c>
      <c r="G40" s="1"/>
      <c r="H40" s="1" t="s">
        <v>138</v>
      </c>
      <c r="I40" s="1"/>
      <c r="J40" s="1"/>
    </row>
    <row r="41" spans="1:10" s="4" customFormat="1" x14ac:dyDescent="0.35">
      <c r="A41" s="25" t="s">
        <v>0</v>
      </c>
      <c r="B41" s="1">
        <v>72603</v>
      </c>
      <c r="C41" s="1" t="s">
        <v>75</v>
      </c>
      <c r="D41" s="1" t="s">
        <v>217</v>
      </c>
      <c r="E41" s="1" t="s">
        <v>26</v>
      </c>
      <c r="F41" s="1" t="s">
        <v>206</v>
      </c>
      <c r="G41" s="1" t="s">
        <v>207</v>
      </c>
      <c r="H41" s="1" t="s">
        <v>138</v>
      </c>
      <c r="I41" s="1"/>
      <c r="J41" s="1"/>
    </row>
    <row r="42" spans="1:10" s="4" customFormat="1" x14ac:dyDescent="0.35">
      <c r="A42" s="25" t="s">
        <v>0</v>
      </c>
      <c r="B42" s="1">
        <v>73988</v>
      </c>
      <c r="C42" s="1" t="s">
        <v>75</v>
      </c>
      <c r="D42" s="1" t="s">
        <v>228</v>
      </c>
      <c r="E42" s="1" t="s">
        <v>32</v>
      </c>
      <c r="F42" s="1" t="s">
        <v>2</v>
      </c>
      <c r="G42" s="1"/>
      <c r="H42" s="1" t="s">
        <v>229</v>
      </c>
      <c r="I42" s="1"/>
      <c r="J42" s="1"/>
    </row>
    <row r="43" spans="1:10" s="4" customFormat="1" x14ac:dyDescent="0.35">
      <c r="A43" s="25" t="s">
        <v>0</v>
      </c>
      <c r="B43" s="1">
        <v>78581</v>
      </c>
      <c r="C43" s="1" t="s">
        <v>58</v>
      </c>
      <c r="D43" s="1">
        <v>11663</v>
      </c>
      <c r="E43" s="1" t="s">
        <v>15</v>
      </c>
      <c r="F43" s="1" t="s">
        <v>1</v>
      </c>
      <c r="G43" s="1" t="s">
        <v>207</v>
      </c>
      <c r="H43" s="1" t="s">
        <v>85</v>
      </c>
      <c r="I43" s="1"/>
      <c r="J43" s="1"/>
    </row>
    <row r="44" spans="1:10" s="4" customFormat="1" x14ac:dyDescent="0.35">
      <c r="A44" s="25" t="s">
        <v>0</v>
      </c>
      <c r="B44" s="1">
        <v>78582</v>
      </c>
      <c r="C44" s="1" t="s">
        <v>202</v>
      </c>
      <c r="D44" s="1" t="s">
        <v>222</v>
      </c>
      <c r="E44" s="1" t="s">
        <v>32</v>
      </c>
      <c r="F44" s="1" t="s">
        <v>1</v>
      </c>
      <c r="G44" s="1"/>
      <c r="H44" s="1" t="s">
        <v>220</v>
      </c>
      <c r="I44" s="1"/>
      <c r="J44" s="1"/>
    </row>
    <row r="45" spans="1:10" s="4" customFormat="1" x14ac:dyDescent="0.35">
      <c r="A45" s="25" t="s">
        <v>0</v>
      </c>
      <c r="B45" s="1">
        <v>78583</v>
      </c>
      <c r="C45" s="1" t="s">
        <v>202</v>
      </c>
      <c r="D45" s="1" t="s">
        <v>222</v>
      </c>
      <c r="E45" s="1" t="s">
        <v>32</v>
      </c>
      <c r="F45" s="1" t="s">
        <v>1</v>
      </c>
      <c r="G45" s="1" t="s">
        <v>207</v>
      </c>
      <c r="H45" s="1" t="s">
        <v>220</v>
      </c>
      <c r="I45" s="1"/>
      <c r="J45" s="1"/>
    </row>
    <row r="46" spans="1:10" s="4" customFormat="1" x14ac:dyDescent="0.35">
      <c r="A46" s="25" t="s">
        <v>0</v>
      </c>
      <c r="B46" s="1">
        <v>78585</v>
      </c>
      <c r="C46" s="1" t="s">
        <v>58</v>
      </c>
      <c r="D46" s="1">
        <v>11653</v>
      </c>
      <c r="E46" s="1" t="s">
        <v>15</v>
      </c>
      <c r="F46" s="1" t="s">
        <v>1</v>
      </c>
      <c r="G46" s="1" t="s">
        <v>207</v>
      </c>
      <c r="H46" s="1" t="s">
        <v>131</v>
      </c>
      <c r="I46" s="1"/>
      <c r="J46" s="1"/>
    </row>
    <row r="47" spans="1:10" s="4" customFormat="1" x14ac:dyDescent="0.35">
      <c r="A47" s="25" t="s">
        <v>0</v>
      </c>
      <c r="B47" s="1">
        <v>78589</v>
      </c>
      <c r="C47" s="1" t="s">
        <v>58</v>
      </c>
      <c r="D47" s="1">
        <v>11662</v>
      </c>
      <c r="E47" s="1" t="s">
        <v>15</v>
      </c>
      <c r="F47" s="1" t="s">
        <v>1</v>
      </c>
      <c r="G47" s="1" t="s">
        <v>207</v>
      </c>
      <c r="H47" s="1" t="s">
        <v>226</v>
      </c>
      <c r="I47" s="1"/>
      <c r="J47" s="1"/>
    </row>
    <row r="48" spans="1:10" s="4" customFormat="1" x14ac:dyDescent="0.35">
      <c r="A48" s="25" t="s">
        <v>0</v>
      </c>
      <c r="B48" s="1">
        <v>78593</v>
      </c>
      <c r="C48" s="1" t="s">
        <v>75</v>
      </c>
      <c r="D48" s="1" t="s">
        <v>219</v>
      </c>
      <c r="E48" s="1" t="s">
        <v>32</v>
      </c>
      <c r="F48" s="1" t="s">
        <v>1</v>
      </c>
      <c r="G48" s="1" t="s">
        <v>207</v>
      </c>
      <c r="H48" s="1" t="s">
        <v>218</v>
      </c>
      <c r="I48" s="1"/>
      <c r="J48" s="1"/>
    </row>
    <row r="49" spans="1:10" s="4" customFormat="1" x14ac:dyDescent="0.35">
      <c r="A49" s="25" t="s">
        <v>0</v>
      </c>
      <c r="B49" s="1">
        <v>78599</v>
      </c>
      <c r="C49" s="1" t="s">
        <v>58</v>
      </c>
      <c r="D49" s="1">
        <v>11677</v>
      </c>
      <c r="E49" s="1" t="s">
        <v>26</v>
      </c>
      <c r="F49" s="1" t="s">
        <v>1</v>
      </c>
      <c r="G49" s="1" t="s">
        <v>207</v>
      </c>
      <c r="H49" s="1" t="s">
        <v>225</v>
      </c>
      <c r="I49" s="1"/>
      <c r="J49" s="1"/>
    </row>
    <row r="50" spans="1:10" s="4" customFormat="1" x14ac:dyDescent="0.35">
      <c r="A50" s="25" t="s">
        <v>0</v>
      </c>
      <c r="B50" s="1">
        <v>78601</v>
      </c>
      <c r="C50" s="1" t="s">
        <v>58</v>
      </c>
      <c r="D50" s="1">
        <v>11626</v>
      </c>
      <c r="E50" s="1" t="s">
        <v>26</v>
      </c>
      <c r="F50" s="1" t="s">
        <v>1</v>
      </c>
      <c r="G50" s="1" t="s">
        <v>207</v>
      </c>
      <c r="H50" s="1" t="s">
        <v>224</v>
      </c>
      <c r="I50" s="1"/>
      <c r="J50" s="1"/>
    </row>
    <row r="51" spans="1:10" s="4" customFormat="1" x14ac:dyDescent="0.35">
      <c r="A51" s="25" t="s">
        <v>0</v>
      </c>
      <c r="B51" s="1">
        <v>78603</v>
      </c>
      <c r="C51" s="1" t="s">
        <v>75</v>
      </c>
      <c r="D51" s="1" t="s">
        <v>217</v>
      </c>
      <c r="E51" s="1" t="s">
        <v>26</v>
      </c>
      <c r="F51" s="1" t="s">
        <v>1</v>
      </c>
      <c r="G51" s="1" t="s">
        <v>207</v>
      </c>
      <c r="H51" s="1" t="s">
        <v>138</v>
      </c>
      <c r="I51" s="1"/>
      <c r="J51" s="1"/>
    </row>
    <row r="52" spans="1:10" s="4" customFormat="1" x14ac:dyDescent="0.35">
      <c r="A52" s="25" t="s">
        <v>0</v>
      </c>
      <c r="B52" s="1">
        <v>79410</v>
      </c>
      <c r="C52" s="1" t="s">
        <v>202</v>
      </c>
      <c r="D52" s="1" t="s">
        <v>223</v>
      </c>
      <c r="E52" s="1" t="s">
        <v>26</v>
      </c>
      <c r="F52" s="1" t="s">
        <v>1</v>
      </c>
      <c r="G52" s="1" t="s">
        <v>207</v>
      </c>
      <c r="H52" s="1"/>
      <c r="I52" s="1"/>
      <c r="J52" s="1"/>
    </row>
    <row r="53" spans="1:10" s="4" customFormat="1" x14ac:dyDescent="0.35">
      <c r="A53" s="25" t="s">
        <v>0</v>
      </c>
      <c r="B53" s="1">
        <v>79415</v>
      </c>
      <c r="C53" s="1" t="s">
        <v>202</v>
      </c>
      <c r="D53" s="1" t="s">
        <v>204</v>
      </c>
      <c r="E53" s="1" t="s">
        <v>15</v>
      </c>
      <c r="F53" s="1" t="s">
        <v>1</v>
      </c>
      <c r="G53" s="1" t="s">
        <v>207</v>
      </c>
      <c r="H53" s="1" t="s">
        <v>227</v>
      </c>
      <c r="I53" s="1"/>
      <c r="J53" s="1"/>
    </row>
    <row r="54" spans="1:10" s="4" customFormat="1" x14ac:dyDescent="0.35">
      <c r="A54" s="25" t="s">
        <v>0</v>
      </c>
      <c r="B54" s="1">
        <v>7500033</v>
      </c>
      <c r="C54" s="1" t="s">
        <v>75</v>
      </c>
      <c r="D54" s="1" t="s">
        <v>208</v>
      </c>
      <c r="E54" s="1" t="s">
        <v>32</v>
      </c>
      <c r="F54" s="1" t="s">
        <v>2</v>
      </c>
      <c r="G54" s="1"/>
      <c r="H54" s="1" t="s">
        <v>209</v>
      </c>
      <c r="I54" s="1"/>
      <c r="J54" s="1"/>
    </row>
    <row r="55" spans="1:10" s="4" customFormat="1" x14ac:dyDescent="0.35">
      <c r="A55" s="25" t="s">
        <v>0</v>
      </c>
      <c r="B55" s="1">
        <v>7510033</v>
      </c>
      <c r="C55" s="1" t="s">
        <v>75</v>
      </c>
      <c r="D55" s="1" t="s">
        <v>208</v>
      </c>
      <c r="E55" s="1" t="s">
        <v>32</v>
      </c>
      <c r="F55" s="1" t="s">
        <v>206</v>
      </c>
      <c r="G55" s="1" t="s">
        <v>207</v>
      </c>
      <c r="H55" s="1" t="s">
        <v>209</v>
      </c>
      <c r="I55" s="1"/>
      <c r="J55" s="1"/>
    </row>
    <row r="56" spans="1:10" s="4" customFormat="1" x14ac:dyDescent="0.35">
      <c r="A56" s="25" t="s">
        <v>0</v>
      </c>
      <c r="B56" s="1">
        <v>7520033</v>
      </c>
      <c r="C56" s="1" t="s">
        <v>75</v>
      </c>
      <c r="D56" s="1" t="s">
        <v>208</v>
      </c>
      <c r="E56" s="1" t="s">
        <v>32</v>
      </c>
      <c r="F56" s="1" t="s">
        <v>1</v>
      </c>
      <c r="G56" s="1" t="s">
        <v>207</v>
      </c>
      <c r="H56" s="1" t="s">
        <v>209</v>
      </c>
      <c r="I56" s="1"/>
      <c r="J56" s="1"/>
    </row>
    <row r="57" spans="1:10" s="4" customFormat="1" x14ac:dyDescent="0.35">
      <c r="A57" s="25" t="s">
        <v>0</v>
      </c>
      <c r="B57" s="1">
        <v>7500105</v>
      </c>
      <c r="C57" s="1" t="s">
        <v>152</v>
      </c>
      <c r="D57" s="1">
        <v>11673</v>
      </c>
      <c r="E57" s="1" t="s">
        <v>26</v>
      </c>
      <c r="F57" s="1" t="s">
        <v>2</v>
      </c>
      <c r="G57" s="1"/>
      <c r="H57" s="1" t="s">
        <v>142</v>
      </c>
      <c r="I57" s="1"/>
      <c r="J57" s="1"/>
    </row>
    <row r="58" spans="1:10" s="4" customFormat="1" x14ac:dyDescent="0.35">
      <c r="A58" s="25" t="s">
        <v>0</v>
      </c>
      <c r="B58" s="1">
        <v>7510105</v>
      </c>
      <c r="C58" s="1" t="s">
        <v>152</v>
      </c>
      <c r="D58" s="1">
        <v>11673</v>
      </c>
      <c r="E58" s="1" t="s">
        <v>26</v>
      </c>
      <c r="F58" s="1" t="s">
        <v>206</v>
      </c>
      <c r="G58" s="1" t="s">
        <v>207</v>
      </c>
      <c r="H58" s="1" t="s">
        <v>142</v>
      </c>
      <c r="I58" s="1"/>
      <c r="J58" s="1"/>
    </row>
    <row r="59" spans="1:10" s="4" customFormat="1" x14ac:dyDescent="0.35">
      <c r="A59" s="25" t="s">
        <v>0</v>
      </c>
      <c r="B59" s="1">
        <v>7520105</v>
      </c>
      <c r="C59" s="1" t="s">
        <v>152</v>
      </c>
      <c r="D59" s="1">
        <v>11673</v>
      </c>
      <c r="E59" s="1" t="s">
        <v>26</v>
      </c>
      <c r="F59" s="1" t="s">
        <v>1</v>
      </c>
      <c r="G59" s="1" t="s">
        <v>207</v>
      </c>
      <c r="H59" s="1" t="s">
        <v>142</v>
      </c>
      <c r="I59" s="1"/>
      <c r="J59" s="1"/>
    </row>
    <row r="60" spans="1:10" s="4" customForma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s="4" customForma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s="4" customForma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s="4" customForma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s="4" customFormat="1" x14ac:dyDescent="0.35">
      <c r="A64" s="1"/>
      <c r="B64" s="1"/>
      <c r="C64" s="1"/>
      <c r="D64" s="1"/>
      <c r="E64" s="1"/>
      <c r="F64" s="1"/>
      <c r="G64" s="1"/>
    </row>
    <row r="65" spans="1:7" s="4" customFormat="1" x14ac:dyDescent="0.35">
      <c r="A65" s="1"/>
      <c r="B65" s="1"/>
      <c r="C65" s="1"/>
      <c r="D65" s="1"/>
      <c r="E65" s="1"/>
      <c r="F65" s="1"/>
      <c r="G65" s="1"/>
    </row>
    <row r="66" spans="1:7" s="28" customFormat="1" x14ac:dyDescent="0.35">
      <c r="A66" s="12"/>
      <c r="B66" s="26" t="s">
        <v>19</v>
      </c>
      <c r="C66" s="27">
        <f>COUNTA(C4:C65)</f>
        <v>55</v>
      </c>
      <c r="D66" s="12"/>
      <c r="E66" s="12"/>
      <c r="F66" s="12"/>
    </row>
    <row r="67" spans="1:7" s="4" customFormat="1" x14ac:dyDescent="0.35">
      <c r="A67" s="1"/>
      <c r="B67" s="29"/>
      <c r="D67" s="1"/>
      <c r="E67" s="1"/>
      <c r="F67" s="1"/>
    </row>
    <row r="68" spans="1:7" s="4" customFormat="1" x14ac:dyDescent="0.35">
      <c r="A68" s="1"/>
      <c r="B68" s="1"/>
      <c r="C68" s="1"/>
      <c r="D68" s="1"/>
      <c r="E68" s="1"/>
      <c r="F68" s="1"/>
      <c r="G68" s="1"/>
    </row>
    <row r="70" spans="1:7" x14ac:dyDescent="0.35">
      <c r="A70" s="30"/>
      <c r="B70" s="5" t="s">
        <v>14</v>
      </c>
    </row>
    <row r="72" spans="1:7" x14ac:dyDescent="0.35">
      <c r="A72" s="5" t="s">
        <v>17</v>
      </c>
    </row>
    <row r="74" spans="1:7" x14ac:dyDescent="0.35">
      <c r="A74" s="31"/>
      <c r="B74" s="31"/>
    </row>
    <row r="75" spans="1:7" s="52" customFormat="1" ht="14" x14ac:dyDescent="0.3">
      <c r="A75" s="52" t="s">
        <v>304</v>
      </c>
      <c r="G75" s="53" t="s">
        <v>305</v>
      </c>
    </row>
    <row r="77" spans="1:7" x14ac:dyDescent="0.35">
      <c r="A77" s="5" t="str">
        <f>TOTAL!A20</f>
        <v>© 2026 Roland Hausin</v>
      </c>
    </row>
    <row r="78" spans="1:7" x14ac:dyDescent="0.35">
      <c r="A78" s="31"/>
      <c r="B78" s="31"/>
    </row>
  </sheetData>
  <sortState xmlns:xlrd2="http://schemas.microsoft.com/office/spreadsheetml/2017/richdata2" ref="A18:J56">
    <sortCondition ref="B18:B56"/>
  </sortState>
  <hyperlinks>
    <hyperlink ref="G75" r:id="rId1" display="Mail an Roland" xr:uid="{54D28EEC-CE41-43E3-8D52-B01928151FB0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26E2A-5781-4249-9586-01213ED100B4}">
  <dimension ref="A1:O26"/>
  <sheetViews>
    <sheetView workbookViewId="0">
      <selection activeCell="A20" sqref="A20"/>
    </sheetView>
  </sheetViews>
  <sheetFormatPr baseColWidth="10" defaultRowHeight="14.5" x14ac:dyDescent="0.35"/>
  <cols>
    <col min="1" max="1" width="10.90625" style="5"/>
    <col min="2" max="3" width="11.1796875" style="5"/>
    <col min="4" max="4" width="10.90625" style="5"/>
    <col min="5" max="6" width="14.7265625" style="5" customWidth="1"/>
    <col min="7" max="8" width="10.90625" style="5"/>
    <col min="9" max="9" width="52.54296875" style="5" customWidth="1"/>
    <col min="10" max="16384" width="10.90625" style="5"/>
  </cols>
  <sheetData>
    <row r="1" spans="1:15" ht="26" x14ac:dyDescent="0.6">
      <c r="A1" s="24" t="s">
        <v>247</v>
      </c>
      <c r="H1" s="6">
        <f ca="1">TODAY()</f>
        <v>46287</v>
      </c>
    </row>
    <row r="3" spans="1:15" s="9" customFormat="1" x14ac:dyDescent="0.35">
      <c r="A3" s="2" t="s">
        <v>3</v>
      </c>
      <c r="B3" s="14" t="s">
        <v>4</v>
      </c>
      <c r="C3" s="2" t="s">
        <v>5</v>
      </c>
      <c r="D3" s="2" t="s">
        <v>6</v>
      </c>
      <c r="E3" s="2" t="s">
        <v>9</v>
      </c>
      <c r="F3" s="2" t="s">
        <v>24</v>
      </c>
      <c r="G3" s="2" t="s">
        <v>7</v>
      </c>
      <c r="H3" s="2" t="s">
        <v>8</v>
      </c>
      <c r="I3" s="2" t="s">
        <v>25</v>
      </c>
    </row>
    <row r="4" spans="1:15" x14ac:dyDescent="0.35">
      <c r="A4" s="1"/>
      <c r="B4" s="4"/>
      <c r="C4" s="1"/>
      <c r="D4" s="1"/>
      <c r="E4" s="1"/>
      <c r="F4" s="1"/>
      <c r="G4" s="1"/>
      <c r="H4" s="1"/>
      <c r="I4" s="1"/>
      <c r="J4" s="1"/>
      <c r="K4" s="1"/>
    </row>
    <row r="5" spans="1:15" s="4" customFormat="1" x14ac:dyDescent="0.35">
      <c r="A5" s="42" t="s">
        <v>13</v>
      </c>
      <c r="B5" s="10">
        <v>22773</v>
      </c>
      <c r="C5" s="10"/>
      <c r="D5" s="10" t="s">
        <v>58</v>
      </c>
      <c r="E5" s="10">
        <v>11663</v>
      </c>
      <c r="F5" s="10" t="s">
        <v>15</v>
      </c>
      <c r="G5" s="10" t="s">
        <v>2</v>
      </c>
      <c r="H5" s="10" t="s">
        <v>35</v>
      </c>
      <c r="I5" s="10" t="s">
        <v>85</v>
      </c>
      <c r="J5" s="10"/>
      <c r="K5" s="1"/>
      <c r="L5" s="1"/>
      <c r="M5" s="1"/>
      <c r="N5" s="1"/>
      <c r="O5" s="1"/>
    </row>
    <row r="6" spans="1:15" s="4" customFormat="1" x14ac:dyDescent="0.35">
      <c r="A6" s="42" t="s">
        <v>13</v>
      </c>
      <c r="B6" s="10">
        <v>22883</v>
      </c>
      <c r="C6" s="10"/>
      <c r="D6" s="10" t="s">
        <v>75</v>
      </c>
      <c r="E6" s="10" t="s">
        <v>243</v>
      </c>
      <c r="F6" s="10" t="s">
        <v>32</v>
      </c>
      <c r="G6" s="10" t="s">
        <v>2</v>
      </c>
      <c r="H6" s="10" t="s">
        <v>35</v>
      </c>
      <c r="I6" s="10" t="s">
        <v>244</v>
      </c>
      <c r="J6" s="10"/>
      <c r="K6" s="1"/>
      <c r="L6" s="1"/>
      <c r="M6" s="1"/>
      <c r="N6" s="1"/>
      <c r="O6" s="1"/>
    </row>
    <row r="7" spans="1:15" s="4" customFormat="1" x14ac:dyDescent="0.35">
      <c r="A7" s="42" t="s">
        <v>13</v>
      </c>
      <c r="B7" s="10">
        <v>22944</v>
      </c>
      <c r="C7" s="10"/>
      <c r="D7" s="10" t="s">
        <v>75</v>
      </c>
      <c r="E7" s="10" t="s">
        <v>246</v>
      </c>
      <c r="F7" s="10" t="s">
        <v>15</v>
      </c>
      <c r="G7" s="10" t="s">
        <v>2</v>
      </c>
      <c r="H7" s="10" t="s">
        <v>35</v>
      </c>
      <c r="I7" s="10" t="s">
        <v>245</v>
      </c>
      <c r="J7" s="10"/>
      <c r="K7" s="1"/>
      <c r="L7" s="1"/>
      <c r="M7" s="1"/>
      <c r="N7" s="1"/>
      <c r="O7" s="1"/>
    </row>
    <row r="8" spans="1:15" x14ac:dyDescent="0.35">
      <c r="B8" s="4"/>
      <c r="C8" s="4"/>
      <c r="D8" s="4"/>
      <c r="E8" s="4"/>
      <c r="F8" s="4"/>
      <c r="G8" s="4"/>
      <c r="H8" s="4"/>
      <c r="I8" s="4"/>
      <c r="J8" s="4"/>
      <c r="K8" s="4"/>
    </row>
    <row r="10" spans="1:15" s="11" customFormat="1" x14ac:dyDescent="0.35">
      <c r="C10" s="11" t="s">
        <v>19</v>
      </c>
      <c r="D10" s="11">
        <f>COUNTA(D4:D9)</f>
        <v>3</v>
      </c>
    </row>
    <row r="13" spans="1:15" x14ac:dyDescent="0.35">
      <c r="A13" s="5" t="s">
        <v>17</v>
      </c>
    </row>
    <row r="15" spans="1:15" x14ac:dyDescent="0.35">
      <c r="A15" s="30"/>
    </row>
    <row r="17" spans="1:11" s="52" customFormat="1" ht="14" x14ac:dyDescent="0.3">
      <c r="A17" s="52" t="s">
        <v>304</v>
      </c>
      <c r="I17" s="53" t="s">
        <v>305</v>
      </c>
    </row>
    <row r="18" spans="1:11" s="4" customFormat="1" x14ac:dyDescent="0.35">
      <c r="A18" s="5"/>
      <c r="C18" s="1"/>
      <c r="D18" s="1"/>
      <c r="E18" s="1"/>
      <c r="F18" s="1"/>
      <c r="G18" s="1"/>
      <c r="H18" s="1"/>
      <c r="I18" s="1"/>
      <c r="J18" s="1"/>
      <c r="K18" s="1"/>
    </row>
    <row r="19" spans="1:11" s="4" customFormat="1" x14ac:dyDescent="0.35">
      <c r="A19" s="5" t="str">
        <f>TOTAL!A20</f>
        <v>© 2026 Roland Hausin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 s="4" customFormat="1" x14ac:dyDescent="0.35">
      <c r="A20" s="5"/>
      <c r="C20" s="1"/>
      <c r="D20" s="1"/>
      <c r="E20" s="1"/>
      <c r="F20" s="1"/>
      <c r="G20" s="1"/>
      <c r="H20" s="1"/>
      <c r="I20" s="1"/>
      <c r="J20" s="1"/>
      <c r="K20" s="1"/>
    </row>
    <row r="21" spans="1:11" s="4" customFormat="1" x14ac:dyDescent="0.35">
      <c r="A21" s="5"/>
      <c r="C21" s="1"/>
      <c r="D21" s="1"/>
      <c r="E21" s="1"/>
      <c r="F21" s="1"/>
      <c r="G21" s="1"/>
      <c r="H21" s="1"/>
      <c r="I21" s="1"/>
      <c r="J21" s="1"/>
      <c r="K21" s="1"/>
    </row>
    <row r="22" spans="1:11" s="4" customFormat="1" x14ac:dyDescent="0.35">
      <c r="A22" s="5"/>
      <c r="C22" s="1"/>
      <c r="D22" s="1"/>
      <c r="E22" s="1"/>
      <c r="F22" s="1"/>
      <c r="G22" s="1"/>
      <c r="H22" s="1"/>
      <c r="I22" s="1"/>
      <c r="J22" s="1"/>
      <c r="K22" s="1"/>
    </row>
    <row r="23" spans="1:11" s="4" customFormat="1" x14ac:dyDescent="0.35">
      <c r="A23" s="5"/>
      <c r="C23" s="1"/>
      <c r="D23" s="1"/>
      <c r="E23" s="1"/>
      <c r="F23" s="1"/>
      <c r="G23" s="1"/>
      <c r="H23" s="1"/>
      <c r="I23" s="1"/>
      <c r="J23" s="1"/>
      <c r="K23" s="1"/>
    </row>
    <row r="24" spans="1:11" s="4" customFormat="1" x14ac:dyDescent="0.35">
      <c r="A24" s="5"/>
      <c r="C24" s="1"/>
      <c r="D24" s="1"/>
      <c r="E24" s="1"/>
      <c r="F24" s="1"/>
      <c r="G24" s="1"/>
      <c r="H24" s="1"/>
      <c r="I24" s="1"/>
      <c r="J24" s="1"/>
      <c r="K24" s="1"/>
    </row>
    <row r="25" spans="1:11" s="4" customFormat="1" x14ac:dyDescent="0.35">
      <c r="A25" s="5"/>
      <c r="C25" s="1"/>
      <c r="D25" s="1"/>
      <c r="E25" s="1"/>
      <c r="F25" s="1"/>
      <c r="G25" s="1"/>
      <c r="H25" s="1"/>
      <c r="I25" s="1"/>
      <c r="J25" s="1"/>
      <c r="K25" s="1"/>
    </row>
    <row r="26" spans="1:11" s="4" customFormat="1" x14ac:dyDescent="0.35">
      <c r="A26" s="5"/>
      <c r="C26" s="1"/>
      <c r="D26" s="1"/>
      <c r="E26" s="1"/>
      <c r="F26" s="1"/>
      <c r="G26" s="1"/>
      <c r="H26" s="1"/>
      <c r="I26" s="1"/>
      <c r="J26" s="1"/>
      <c r="K26" s="1"/>
    </row>
  </sheetData>
  <sortState xmlns:xlrd2="http://schemas.microsoft.com/office/spreadsheetml/2017/richdata2" ref="A5:O7">
    <sortCondition ref="B5:B7"/>
  </sortState>
  <hyperlinks>
    <hyperlink ref="I17" r:id="rId1" display="Mail an Roland" xr:uid="{219ED30D-9BE1-4A3C-BBE6-8AA2FEE33226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41D9E-2CDF-4189-9D86-8C0C8B31FA0C}">
  <dimension ref="A1:H14"/>
  <sheetViews>
    <sheetView workbookViewId="0">
      <selection activeCell="A15" sqref="A15"/>
    </sheetView>
  </sheetViews>
  <sheetFormatPr baseColWidth="10" defaultRowHeight="14.5" x14ac:dyDescent="0.35"/>
  <cols>
    <col min="1" max="1" width="15.81640625" style="5" customWidth="1"/>
    <col min="2" max="3" width="10.90625" style="5"/>
    <col min="4" max="4" width="11.1796875" style="5"/>
    <col min="5" max="5" width="28.1796875" style="5" customWidth="1"/>
    <col min="6" max="7" width="10.90625" style="5"/>
    <col min="8" max="8" width="45.1796875" style="5" customWidth="1"/>
    <col min="9" max="16384" width="10.90625" style="5"/>
  </cols>
  <sheetData>
    <row r="1" spans="1:8" ht="26" x14ac:dyDescent="0.6">
      <c r="A1" s="24" t="s">
        <v>57</v>
      </c>
      <c r="G1" s="6">
        <f ca="1">TODAY()</f>
        <v>46287</v>
      </c>
      <c r="H1" s="6"/>
    </row>
    <row r="3" spans="1:8" s="9" customFormat="1" ht="13" x14ac:dyDescent="0.3">
      <c r="A3" s="2" t="s">
        <v>3</v>
      </c>
      <c r="B3" s="2" t="s">
        <v>4</v>
      </c>
      <c r="C3" s="2" t="s">
        <v>6</v>
      </c>
      <c r="D3" s="2" t="s">
        <v>9</v>
      </c>
      <c r="E3" s="2" t="s">
        <v>24</v>
      </c>
      <c r="F3" s="2" t="s">
        <v>7</v>
      </c>
      <c r="G3" s="2" t="s">
        <v>8</v>
      </c>
      <c r="H3" s="2" t="s">
        <v>25</v>
      </c>
    </row>
    <row r="5" spans="1:8" x14ac:dyDescent="0.35">
      <c r="B5" s="1"/>
      <c r="C5" s="37"/>
      <c r="D5" s="1"/>
      <c r="E5" s="1"/>
    </row>
    <row r="6" spans="1:8" x14ac:dyDescent="0.35">
      <c r="B6" s="1"/>
      <c r="C6" s="37"/>
      <c r="D6" s="1"/>
      <c r="E6" s="1"/>
    </row>
    <row r="8" spans="1:8" s="11" customFormat="1" x14ac:dyDescent="0.35">
      <c r="B8" s="32" t="s">
        <v>19</v>
      </c>
      <c r="C8" s="32">
        <f>COUNTA(C4:C7)</f>
        <v>0</v>
      </c>
    </row>
    <row r="12" spans="1:8" s="52" customFormat="1" ht="14" x14ac:dyDescent="0.3">
      <c r="A12" s="52" t="s">
        <v>304</v>
      </c>
      <c r="H12" s="53" t="s">
        <v>305</v>
      </c>
    </row>
    <row r="14" spans="1:8" x14ac:dyDescent="0.35">
      <c r="A14" s="5" t="str">
        <f>TOTAL!A20</f>
        <v>© 2026 Roland Hausin</v>
      </c>
    </row>
  </sheetData>
  <hyperlinks>
    <hyperlink ref="H12" r:id="rId1" display="Mail an Roland" xr:uid="{7D6A8026-B2F5-471B-AC43-A2E561D3F9FD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TOTAL</vt:lpstr>
      <vt:lpstr>HAG</vt:lpstr>
      <vt:lpstr>Lima</vt:lpstr>
      <vt:lpstr>Märklin</vt:lpstr>
      <vt:lpstr>Messing</vt:lpstr>
      <vt:lpstr>PIKO</vt:lpstr>
      <vt:lpstr>ROCO</vt:lpstr>
      <vt:lpstr>Trix</vt:lpstr>
      <vt:lpstr>Andere</vt:lpstr>
    </vt:vector>
  </TitlesOfParts>
  <Manager>roland@hausin.com</Manager>
  <Company>roland@hausin.com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aller Re 46x in H0</dc:title>
  <dc:subject>Liste aller Re 46x in Spurweite H0</dc:subject>
  <dc:creator>roland@hausin.com</dc:creator>
  <cp:keywords>Re 460 465 EL18 Modelleisnbahnen</cp:keywords>
  <dc:description>Ergänzungen / Korrekturen bitte an roland@hausin.com mailen</dc:description>
  <cp:lastModifiedBy>Roland Hausin</cp:lastModifiedBy>
  <dcterms:created xsi:type="dcterms:W3CDTF">2022-11-04T12:52:30Z</dcterms:created>
  <dcterms:modified xsi:type="dcterms:W3CDTF">2026-09-22T14:20:16Z</dcterms:modified>
  <cp:category>Modelleisenbahnen</cp:category>
  <cp:contentStatus>wird laufenmd ergänzt</cp:contentStatus>
</cp:coreProperties>
</file>